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66925"/>
  <mc:AlternateContent xmlns:mc="http://schemas.openxmlformats.org/markup-compatibility/2006">
    <mc:Choice Requires="x15">
      <x15ac:absPath xmlns:x15ac="http://schemas.microsoft.com/office/spreadsheetml/2010/11/ac" url="C:\Users\alejandro.badilla\Documents\Disposición 4.7\"/>
    </mc:Choice>
  </mc:AlternateContent>
  <xr:revisionPtr revIDLastSave="0" documentId="13_ncr:1_{D6DAB1DF-BA2D-446D-BFEB-F94FEEA0C36F}" xr6:coauthVersionLast="36" xr6:coauthVersionMax="36" xr10:uidLastSave="{00000000-0000-0000-0000-000000000000}"/>
  <bookViews>
    <workbookView xWindow="0" yWindow="0" windowWidth="28800" windowHeight="11625"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7" i="1" l="1"/>
  <c r="V95" i="1"/>
  <c r="V96"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F97" i="1"/>
  <c r="F96" i="1"/>
  <c r="F95" i="1"/>
  <c r="F94" i="1"/>
  <c r="U14" i="1" l="1"/>
  <c r="V14" i="1" s="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V15" i="1" l="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alcChain>
</file>

<file path=xl/sharedStrings.xml><?xml version="1.0" encoding="utf-8"?>
<sst xmlns="http://schemas.openxmlformats.org/spreadsheetml/2006/main" count="2901" uniqueCount="243">
  <si>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</si>
  <si>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</si>
  <si>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</si>
  <si>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</si>
  <si>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</si>
  <si>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</si>
  <si>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</si>
  <si>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</si>
  <si>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</si>
  <si>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</si>
  <si>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</si>
  <si>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</si>
  <si>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</si>
  <si>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</si>
  <si>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</si>
  <si>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</si>
  <si>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</si>
  <si>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</si>
  <si>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</si>
  <si>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</si>
  <si>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</si>
  <si>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</si>
  <si>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</si>
  <si>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</si>
  <si>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</si>
  <si>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</si>
  <si>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</si>
  <si>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</si>
  <si>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</si>
  <si>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</si>
  <si>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</si>
  <si>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</si>
  <si>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</si>
  <si>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</si>
  <si>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</si>
  <si>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</si>
  <si>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</si>
  <si>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</si>
  <si>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</si>
  <si>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</si>
  <si>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</si>
  <si>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</si>
  <si>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</si>
  <si>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</si>
  <si>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</si>
  <si>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</si>
  <si>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</si>
  <si>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</si>
  <si>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</si>
  <si>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</si>
  <si>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</si>
  <si>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</si>
  <si>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</si>
  <si>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</si>
  <si>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</si>
  <si>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</si>
  <si>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</si>
  <si>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</si>
  <si>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</si>
  <si>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</si>
  <si>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</si>
  <si>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</si>
  <si>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</si>
  <si>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</si>
  <si>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</si>
  <si>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</si>
  <si>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</si>
  <si>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</si>
  <si>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</si>
  <si>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</si>
  <si>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</si>
  <si>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</si>
  <si>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</si>
  <si>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</si>
  <si>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</si>
  <si>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</si>
  <si>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</si>
  <si>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</si>
  <si>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</si>
  <si>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</si>
  <si>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</si>
  <si>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</si>
  <si>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</si>
  <si>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</si>
  <si>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</si>
  <si>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</si>
  <si>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</si>
  <si>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</si>
  <si>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</si>
  <si>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</si>
  <si>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</si>
  <si>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</si>
  <si>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</si>
  <si>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</si>
  <si>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</si>
  <si>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</si>
  <si>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</si>
  <si>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</si>
  <si>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</si>
  <si>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</si>
  <si>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</si>
  <si>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</si>
  <si>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</si>
  <si>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</si>
  <si>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</si>
  <si>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</si>
  <si>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</si>
  <si>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</si>
  <si>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</si>
  <si>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</si>
  <si>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</si>
  <si>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</si>
  <si>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</si>
  <si>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</si>
  <si>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</si>
  <si>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</si>
  <si>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</si>
  <si>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</si>
  <si>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</si>
  <si>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</si>
  <si>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</si>
  <si>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</si>
  <si>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</si>
  <si>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</si>
  <si>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</si>
  <si>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</si>
  <si>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</si>
  <si>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</si>
  <si>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</si>
  <si>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</si>
  <si>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</si>
  <si>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</si>
  <si>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</si>
  <si>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</si>
  <si>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</si>
  <si>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</si>
  <si>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</si>
  <si>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</si>
  <si>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</si>
  <si>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</si>
  <si>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</si>
  <si>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</si>
  <si>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</si>
  <si>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</si>
  <si>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</si>
  <si>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</si>
  <si>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</si>
  <si>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</si>
  <si>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</si>
  <si>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</si>
  <si>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</si>
  <si>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</si>
  <si>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</si>
  <si>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</si>
  <si>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</si>
  <si>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</si>
  <si>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</si>
  <si>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</si>
  <si>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</si>
  <si>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</si>
  <si>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</si>
  <si>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</si>
  <si>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</si>
  <si>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</si>
  <si>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</si>
  <si>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</si>
  <si>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</si>
  <si>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</si>
  <si>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</si>
  <si>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</si>
  <si>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</si>
  <si>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</si>
  <si>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</si>
  <si>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</si>
  <si>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</si>
  <si>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</si>
  <si>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</si>
  <si>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</si>
  <si>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</si>
  <si>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</si>
  <si>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</si>
  <si>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</si>
  <si>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</si>
  <si>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</si>
  <si>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</si>
  <si>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</si>
  <si>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</si>
  <si>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</si>
  <si>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</si>
  <si>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</si>
  <si>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</si>
  <si>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</si>
  <si>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</si>
  <si>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</si>
  <si>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</si>
  <si>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</si>
  <si>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</si>
  <si>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</si>
  <si>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</si>
  <si>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</si>
  <si>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</si>
  <si>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</si>
  <si>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</si>
  <si>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</si>
  <si>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</si>
  <si>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</si>
  <si>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</si>
  <si>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</si>
  <si>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</si>
  <si>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</si>
  <si>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 Corresponde a una modificación o reprogramación del programas de trabajo ? : NO</t>
  </si>
  <si>
    <t>Administrador Vial: Suspendido</t>
  </si>
  <si>
    <t>Empresa de Verificación de la Calidad: N/A</t>
  </si>
  <si>
    <t>Cortar árboles, ramas o cualquier tipo de vegetación en el derecho de vía.</t>
  </si>
  <si>
    <t>No hay</t>
  </si>
  <si>
    <t>Fecha de corte o de actualización: 12/11/2021</t>
  </si>
  <si>
    <t>Nombre de la licitación: MR-I: MANTENIMIENTO RUTINARIO SIN MAQUINARIA ESPECIALIZADA DE LA RED VIAL NACIONAL PAVIMENTADA" LÍNEA 21 ZONA 6-1, REGIÓN V, HUETAR NORTE</t>
  </si>
  <si>
    <t>Número de la licitación: 2014LN-000017-0CV00</t>
  </si>
  <si>
    <t>Nombre de Región: Huetar Norte</t>
  </si>
  <si>
    <t>Número y nombre de zona: 6-1 San Carlos</t>
  </si>
  <si>
    <t>Ingeniero encargado de CONAVI: Alejandro Badilla Vargas</t>
  </si>
  <si>
    <t>Empresa Constructora: MECO</t>
  </si>
  <si>
    <t>40521-40522</t>
  </si>
  <si>
    <t xml:space="preserve">Heredia </t>
  </si>
  <si>
    <t>Río Frio</t>
  </si>
  <si>
    <t>N/A</t>
  </si>
  <si>
    <t>En ejecución</t>
  </si>
  <si>
    <t>Limpieza derecho via</t>
  </si>
  <si>
    <t>Reparación de baradas, pisos, limpieza pintura</t>
  </si>
  <si>
    <t>Puente</t>
  </si>
  <si>
    <t>Reparación de puente</t>
  </si>
  <si>
    <t xml:space="preserve">Excavación </t>
  </si>
  <si>
    <t>Reparación de piso</t>
  </si>
  <si>
    <t>Reparación de piso y baranda</t>
  </si>
  <si>
    <t>Falla en la carretera, mantenimiento</t>
  </si>
  <si>
    <t>Rio Cuarto</t>
  </si>
  <si>
    <t>La media vuelta</t>
  </si>
  <si>
    <t>La Paz</t>
  </si>
  <si>
    <t>4 Esquinas de Pital</t>
  </si>
  <si>
    <t>Colonia San José</t>
  </si>
  <si>
    <t>Sector Puente Casa</t>
  </si>
  <si>
    <t>No se puede ejecutar por falta de laboratorios de calidad</t>
  </si>
  <si>
    <t>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</si>
</sst>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wrapText="1"/>
    </xf>
    <xf numFmtId="0" fontId="5" fillId="0" borderId="1" xfId="0" applyFont="1" applyFill="1" applyBorder="1" applyAlignment="1" applyProtection="1">
      <alignment horizontal="center" vertical="center"/>
    </xf>
    <xf numFmtId="0" fontId="0" fillId="0" borderId="1" xfId="0" applyBorder="1"/>
    <xf numFmtId="0" fontId="7" fillId="0" borderId="1" xfId="0" applyFont="1" applyFill="1" applyBorder="1" applyAlignment="1">
      <alignment horizontal="left" vertical="center" wrapText="1"/>
    </xf>
    <xf numFmtId="14" fontId="0" fillId="0" borderId="1" xfId="0" applyNumberFormat="1" applyBorder="1"/>
    <xf numFmtId="165"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
  <sheetViews>
    <sheetView showGridLines="0" tabSelected="1" topLeftCell="G1" zoomScale="70" zoomScaleNormal="70" workbookViewId="0">
      <selection activeCell="W97" sqref="W97"/>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38" t="s">
        <v>209</v>
      </c>
      <c r="B1" s="39"/>
      <c r="C1" s="39"/>
      <c r="D1" s="39"/>
      <c r="E1" s="39"/>
      <c r="F1" s="39"/>
      <c r="G1" s="39"/>
      <c r="H1" s="39"/>
      <c r="I1" s="39"/>
      <c r="J1" s="39"/>
      <c r="K1" s="39"/>
      <c r="L1" s="39"/>
      <c r="M1" s="39"/>
      <c r="N1" s="39"/>
      <c r="O1" s="39"/>
      <c r="P1" s="39"/>
      <c r="Q1" s="39"/>
      <c r="R1" s="39"/>
      <c r="S1" s="39"/>
      <c r="T1" s="39"/>
      <c r="U1" s="39"/>
      <c r="V1" s="39"/>
      <c r="W1" s="39"/>
      <c r="X1" s="39"/>
      <c r="Y1" s="40"/>
    </row>
    <row r="2" spans="1:25" ht="23.25" x14ac:dyDescent="0.35">
      <c r="A2" s="28" t="s">
        <v>210</v>
      </c>
      <c r="B2" s="29"/>
      <c r="C2" s="29"/>
      <c r="D2" s="29"/>
      <c r="E2" s="29"/>
      <c r="F2" s="29"/>
      <c r="G2" s="29"/>
      <c r="H2" s="29"/>
      <c r="I2" s="29"/>
      <c r="J2" s="29"/>
      <c r="K2" s="29"/>
      <c r="L2" s="29"/>
      <c r="M2" s="29"/>
      <c r="N2" s="29"/>
      <c r="O2" s="29"/>
      <c r="P2" s="29"/>
      <c r="Q2" s="29"/>
      <c r="R2" s="29"/>
      <c r="S2" s="29"/>
      <c r="T2" s="29"/>
      <c r="U2" s="29"/>
      <c r="V2" s="29"/>
      <c r="W2" s="29"/>
      <c r="X2" s="29"/>
      <c r="Y2" s="30"/>
    </row>
    <row r="3" spans="1:25" ht="23.25" x14ac:dyDescent="0.35">
      <c r="A3" s="31" t="s">
        <v>215</v>
      </c>
      <c r="B3" s="32"/>
      <c r="C3" s="32"/>
      <c r="D3" s="32"/>
      <c r="E3" s="32"/>
      <c r="F3" s="32"/>
      <c r="G3" s="32"/>
      <c r="H3" s="32"/>
      <c r="I3" s="32"/>
      <c r="J3" s="32"/>
      <c r="K3" s="32"/>
      <c r="L3" s="32"/>
      <c r="M3" s="32"/>
      <c r="N3" s="32"/>
      <c r="O3" s="32"/>
      <c r="P3" s="32"/>
      <c r="Q3" s="32"/>
      <c r="R3" s="32"/>
      <c r="S3" s="32"/>
      <c r="T3" s="32"/>
      <c r="U3" s="32"/>
      <c r="V3" s="32"/>
      <c r="W3" s="32"/>
      <c r="X3" s="32"/>
      <c r="Y3" s="33"/>
    </row>
    <row r="4" spans="1:25" ht="23.25" x14ac:dyDescent="0.35">
      <c r="A4" s="41" t="s">
        <v>216</v>
      </c>
      <c r="B4" s="32"/>
      <c r="C4" s="32"/>
      <c r="D4" s="32"/>
      <c r="E4" s="32"/>
      <c r="F4" s="32"/>
      <c r="G4" s="32"/>
      <c r="H4" s="32"/>
      <c r="I4" s="32"/>
      <c r="J4" s="32"/>
      <c r="K4" s="32"/>
      <c r="L4" s="32"/>
      <c r="M4" s="32"/>
      <c r="N4" s="32"/>
      <c r="O4" s="32"/>
      <c r="P4" s="32"/>
      <c r="Q4" s="32"/>
      <c r="R4" s="32"/>
      <c r="S4" s="32"/>
      <c r="T4" s="32"/>
      <c r="U4" s="32"/>
      <c r="V4" s="32"/>
      <c r="W4" s="32"/>
      <c r="X4" s="32"/>
      <c r="Y4" s="33"/>
    </row>
    <row r="5" spans="1:25" ht="23.25" x14ac:dyDescent="0.35">
      <c r="A5" s="31" t="s">
        <v>217</v>
      </c>
      <c r="B5" s="32"/>
      <c r="C5" s="32"/>
      <c r="D5" s="32"/>
      <c r="E5" s="32"/>
      <c r="F5" s="32"/>
      <c r="G5" s="32"/>
      <c r="H5" s="32"/>
      <c r="I5" s="32"/>
      <c r="J5" s="32"/>
      <c r="K5" s="32"/>
      <c r="L5" s="32"/>
      <c r="M5" s="32"/>
      <c r="N5" s="32"/>
      <c r="O5" s="32"/>
      <c r="P5" s="32"/>
      <c r="Q5" s="32"/>
      <c r="R5" s="32"/>
      <c r="S5" s="32"/>
      <c r="T5" s="32"/>
      <c r="U5" s="32"/>
      <c r="V5" s="32"/>
      <c r="W5" s="32"/>
      <c r="X5" s="32"/>
      <c r="Y5" s="33"/>
    </row>
    <row r="6" spans="1:25" ht="23.25" x14ac:dyDescent="0.35">
      <c r="A6" s="31" t="s">
        <v>218</v>
      </c>
      <c r="B6" s="32"/>
      <c r="C6" s="32"/>
      <c r="D6" s="32"/>
      <c r="E6" s="32"/>
      <c r="F6" s="32"/>
      <c r="G6" s="32"/>
      <c r="H6" s="32"/>
      <c r="I6" s="32"/>
      <c r="J6" s="32"/>
      <c r="K6" s="32"/>
      <c r="L6" s="32"/>
      <c r="M6" s="32"/>
      <c r="N6" s="32"/>
      <c r="O6" s="32"/>
      <c r="P6" s="32"/>
      <c r="Q6" s="32"/>
      <c r="R6" s="32"/>
      <c r="S6" s="32"/>
      <c r="T6" s="32"/>
      <c r="U6" s="32"/>
      <c r="V6" s="32"/>
      <c r="W6" s="32"/>
      <c r="X6" s="32"/>
      <c r="Y6" s="33"/>
    </row>
    <row r="7" spans="1:25" ht="23.25" x14ac:dyDescent="0.35">
      <c r="A7" s="31" t="s">
        <v>219</v>
      </c>
      <c r="B7" s="32"/>
      <c r="C7" s="32"/>
      <c r="D7" s="32"/>
      <c r="E7" s="32"/>
      <c r="F7" s="32"/>
      <c r="G7" s="32"/>
      <c r="H7" s="32"/>
      <c r="I7" s="32"/>
      <c r="J7" s="32"/>
      <c r="K7" s="32"/>
      <c r="L7" s="32"/>
      <c r="M7" s="32"/>
      <c r="N7" s="32"/>
      <c r="O7" s="32"/>
      <c r="P7" s="32"/>
      <c r="Q7" s="32"/>
      <c r="R7" s="32"/>
      <c r="S7" s="32"/>
      <c r="T7" s="32"/>
      <c r="U7" s="32"/>
      <c r="V7" s="32"/>
      <c r="W7" s="32"/>
      <c r="X7" s="32"/>
      <c r="Y7" s="33"/>
    </row>
    <row r="8" spans="1:25" ht="23.25" x14ac:dyDescent="0.35">
      <c r="A8" s="31" t="s">
        <v>220</v>
      </c>
      <c r="B8" s="32"/>
      <c r="C8" s="32"/>
      <c r="D8" s="32"/>
      <c r="E8" s="32"/>
      <c r="F8" s="32"/>
      <c r="G8" s="32"/>
      <c r="H8" s="32"/>
      <c r="I8" s="32"/>
      <c r="J8" s="32"/>
      <c r="K8" s="32"/>
      <c r="L8" s="32"/>
      <c r="M8" s="32"/>
      <c r="N8" s="32"/>
      <c r="O8" s="32"/>
      <c r="P8" s="32"/>
      <c r="Q8" s="32"/>
      <c r="R8" s="32"/>
      <c r="S8" s="32"/>
      <c r="T8" s="32"/>
      <c r="U8" s="32"/>
      <c r="V8" s="32"/>
      <c r="W8" s="32"/>
      <c r="X8" s="32"/>
      <c r="Y8" s="33"/>
    </row>
    <row r="9" spans="1:25" ht="23.25" x14ac:dyDescent="0.35">
      <c r="A9" s="31" t="s">
        <v>221</v>
      </c>
      <c r="B9" s="32"/>
      <c r="C9" s="32"/>
      <c r="D9" s="32"/>
      <c r="E9" s="32"/>
      <c r="F9" s="32"/>
      <c r="G9" s="32"/>
      <c r="H9" s="32"/>
      <c r="I9" s="32"/>
      <c r="J9" s="32"/>
      <c r="K9" s="32"/>
      <c r="L9" s="32"/>
      <c r="M9" s="32"/>
      <c r="N9" s="32"/>
      <c r="O9" s="32"/>
      <c r="P9" s="32"/>
      <c r="Q9" s="32"/>
      <c r="R9" s="32"/>
      <c r="S9" s="32"/>
      <c r="T9" s="32"/>
      <c r="U9" s="32"/>
      <c r="V9" s="32"/>
      <c r="W9" s="32"/>
      <c r="X9" s="32"/>
      <c r="Y9" s="33"/>
    </row>
    <row r="10" spans="1:25" ht="23.25" x14ac:dyDescent="0.35">
      <c r="A10" s="31" t="s">
        <v>211</v>
      </c>
      <c r="B10" s="32"/>
      <c r="C10" s="32"/>
      <c r="D10" s="32"/>
      <c r="E10" s="32"/>
      <c r="F10" s="32"/>
      <c r="G10" s="32"/>
      <c r="H10" s="32"/>
      <c r="I10" s="32"/>
      <c r="J10" s="32"/>
      <c r="K10" s="32"/>
      <c r="L10" s="32"/>
      <c r="M10" s="32"/>
      <c r="N10" s="32"/>
      <c r="O10" s="32"/>
      <c r="P10" s="32"/>
      <c r="Q10" s="32"/>
      <c r="R10" s="32"/>
      <c r="S10" s="32"/>
      <c r="T10" s="32"/>
      <c r="U10" s="32"/>
      <c r="V10" s="32"/>
      <c r="W10" s="32"/>
      <c r="X10" s="32"/>
      <c r="Y10" s="33"/>
    </row>
    <row r="11" spans="1:25" ht="24" thickBot="1" x14ac:dyDescent="0.4">
      <c r="A11" s="25" t="s">
        <v>212</v>
      </c>
      <c r="B11" s="26"/>
      <c r="C11" s="26"/>
      <c r="D11" s="26"/>
      <c r="E11" s="26"/>
      <c r="F11" s="26"/>
      <c r="G11" s="26"/>
      <c r="H11" s="26"/>
      <c r="I11" s="26"/>
      <c r="J11" s="26"/>
      <c r="K11" s="26"/>
      <c r="L11" s="26"/>
      <c r="M11" s="26"/>
      <c r="N11" s="26"/>
      <c r="O11" s="26"/>
      <c r="P11" s="26"/>
      <c r="Q11" s="26"/>
      <c r="R11" s="26"/>
      <c r="S11" s="26"/>
      <c r="T11" s="26"/>
      <c r="U11" s="26"/>
      <c r="V11" s="26"/>
      <c r="W11" s="26"/>
      <c r="X11" s="26"/>
      <c r="Y11" s="27"/>
    </row>
    <row r="12" spans="1:25" ht="81" customHeight="1" x14ac:dyDescent="0.25">
      <c r="A12" s="36" t="s">
        <v>0</v>
      </c>
      <c r="B12" s="36"/>
      <c r="C12" s="36"/>
      <c r="D12" s="36" t="s">
        <v>1</v>
      </c>
      <c r="E12" s="36"/>
      <c r="F12" s="36"/>
      <c r="G12" s="36"/>
      <c r="H12" s="36"/>
      <c r="I12" s="36"/>
      <c r="J12" s="37" t="s">
        <v>2</v>
      </c>
      <c r="K12" s="37"/>
      <c r="L12" s="37" t="s">
        <v>3</v>
      </c>
      <c r="M12" s="37"/>
      <c r="N12" s="34" t="s">
        <v>200</v>
      </c>
      <c r="O12" s="34"/>
      <c r="P12" s="34"/>
      <c r="Q12" s="34"/>
      <c r="R12" s="34" t="s">
        <v>201</v>
      </c>
      <c r="S12" s="34"/>
      <c r="T12" s="34"/>
      <c r="U12" s="34"/>
      <c r="V12" s="34"/>
      <c r="W12" s="12" t="s">
        <v>4</v>
      </c>
      <c r="X12" s="35" t="s">
        <v>202</v>
      </c>
      <c r="Y12" s="35"/>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ht="45" x14ac:dyDescent="0.25">
      <c r="A14" s="20" t="s">
        <v>227</v>
      </c>
      <c r="B14" s="21" t="s">
        <v>213</v>
      </c>
      <c r="C14" s="19" t="s">
        <v>47</v>
      </c>
      <c r="D14" s="19">
        <v>4</v>
      </c>
      <c r="E14" s="42" t="s">
        <v>222</v>
      </c>
      <c r="F14" s="19" t="s">
        <v>223</v>
      </c>
      <c r="G14" s="19" t="s">
        <v>171</v>
      </c>
      <c r="H14" s="20" t="s">
        <v>224</v>
      </c>
      <c r="I14" s="20" t="s">
        <v>225</v>
      </c>
      <c r="J14" s="22">
        <v>44470</v>
      </c>
      <c r="K14" s="22">
        <v>44499</v>
      </c>
      <c r="L14" s="22">
        <v>44487</v>
      </c>
      <c r="M14" s="22" t="s">
        <v>226</v>
      </c>
      <c r="N14" s="23">
        <v>0.3</v>
      </c>
      <c r="O14" s="23">
        <v>0.3</v>
      </c>
      <c r="P14" s="23">
        <v>0.4</v>
      </c>
      <c r="Q14" s="22" t="s">
        <v>226</v>
      </c>
      <c r="R14" s="24">
        <v>32912160</v>
      </c>
      <c r="S14" s="24">
        <v>10394320</v>
      </c>
      <c r="T14" s="19" t="s">
        <v>214</v>
      </c>
      <c r="U14" s="24">
        <f>R14-S14</f>
        <v>22517840</v>
      </c>
      <c r="V14" s="24">
        <f>U14</f>
        <v>22517840</v>
      </c>
      <c r="W14" s="22" t="s">
        <v>226</v>
      </c>
      <c r="X14" s="19"/>
      <c r="Y14" s="19"/>
    </row>
    <row r="15" spans="1:25" ht="30" x14ac:dyDescent="0.25">
      <c r="A15" s="20" t="s">
        <v>227</v>
      </c>
      <c r="B15" s="21" t="s">
        <v>228</v>
      </c>
      <c r="C15" s="19" t="s">
        <v>47</v>
      </c>
      <c r="D15" s="19">
        <v>126</v>
      </c>
      <c r="E15" s="19">
        <v>20580</v>
      </c>
      <c r="F15" s="19" t="str">
        <f>VLOOKUP(E15,RVN!A4:B1339,2,FALSE)</f>
        <v>Alajuela</v>
      </c>
      <c r="G15" s="19" t="str">
        <f>VLOOKUP(E15,RVN!A4:C1339,3,FALSE)</f>
        <v>Alajuela</v>
      </c>
      <c r="H15" s="19" t="s">
        <v>237</v>
      </c>
      <c r="I15" s="20" t="s">
        <v>225</v>
      </c>
      <c r="J15" s="22">
        <v>44470</v>
      </c>
      <c r="K15" s="22">
        <v>44530</v>
      </c>
      <c r="L15" s="20" t="s">
        <v>225</v>
      </c>
      <c r="M15" s="20" t="s">
        <v>225</v>
      </c>
      <c r="N15" s="23">
        <v>1</v>
      </c>
      <c r="O15" s="23">
        <v>1</v>
      </c>
      <c r="P15" s="23">
        <v>0</v>
      </c>
      <c r="Q15" s="22" t="s">
        <v>56</v>
      </c>
      <c r="R15" s="24">
        <v>17477362.07</v>
      </c>
      <c r="S15" s="24">
        <v>0</v>
      </c>
      <c r="T15" s="19" t="s">
        <v>214</v>
      </c>
      <c r="U15" s="24">
        <f t="shared" ref="U15:U78" si="0">R15-S15</f>
        <v>17477362.07</v>
      </c>
      <c r="V15" s="24">
        <f>U15</f>
        <v>17477362.07</v>
      </c>
      <c r="W15" s="19"/>
      <c r="X15" s="19"/>
      <c r="Y15" s="19"/>
    </row>
    <row r="16" spans="1:25" hidden="1"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22"/>
      <c r="R16" s="19"/>
      <c r="S16" s="19"/>
      <c r="T16" s="19"/>
      <c r="U16" s="24">
        <f t="shared" si="0"/>
        <v>0</v>
      </c>
      <c r="V16" s="19"/>
      <c r="W16" s="19"/>
      <c r="X16" s="19"/>
      <c r="Y16" s="19"/>
    </row>
    <row r="17" spans="1:25" hidden="1"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22"/>
      <c r="R17" s="19"/>
      <c r="S17" s="19"/>
      <c r="T17" s="19"/>
      <c r="U17" s="24">
        <f t="shared" si="0"/>
        <v>0</v>
      </c>
      <c r="V17" s="19"/>
      <c r="W17" s="19"/>
      <c r="X17" s="19"/>
      <c r="Y17" s="19"/>
    </row>
    <row r="18" spans="1:25" hidden="1"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22"/>
      <c r="R18" s="19"/>
      <c r="S18" s="19"/>
      <c r="T18" s="19"/>
      <c r="U18" s="24">
        <f t="shared" si="0"/>
        <v>0</v>
      </c>
      <c r="V18" s="19"/>
      <c r="W18" s="19"/>
      <c r="X18" s="19"/>
      <c r="Y18" s="19"/>
    </row>
    <row r="19" spans="1:25" hidden="1"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22"/>
      <c r="R19" s="19"/>
      <c r="S19" s="19"/>
      <c r="T19" s="19"/>
      <c r="U19" s="24">
        <f t="shared" si="0"/>
        <v>0</v>
      </c>
      <c r="V19" s="19"/>
      <c r="W19" s="19"/>
      <c r="X19" s="19"/>
      <c r="Y19" s="19"/>
    </row>
    <row r="20" spans="1:25" hidden="1"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22"/>
      <c r="R20" s="19"/>
      <c r="S20" s="19"/>
      <c r="T20" s="19"/>
      <c r="U20" s="24">
        <f t="shared" si="0"/>
        <v>0</v>
      </c>
      <c r="V20" s="19"/>
      <c r="W20" s="19"/>
      <c r="X20" s="19"/>
      <c r="Y20" s="19"/>
    </row>
    <row r="21" spans="1:25" hidden="1"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22"/>
      <c r="R21" s="19"/>
      <c r="S21" s="19"/>
      <c r="T21" s="19"/>
      <c r="U21" s="24">
        <f t="shared" si="0"/>
        <v>0</v>
      </c>
      <c r="V21" s="19"/>
      <c r="W21" s="19"/>
      <c r="X21" s="19"/>
      <c r="Y21" s="19"/>
    </row>
    <row r="22" spans="1:25" hidden="1"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22"/>
      <c r="R22" s="19"/>
      <c r="S22" s="19"/>
      <c r="T22" s="19"/>
      <c r="U22" s="24">
        <f t="shared" si="0"/>
        <v>0</v>
      </c>
      <c r="V22" s="19"/>
      <c r="W22" s="19"/>
      <c r="X22" s="19"/>
      <c r="Y22" s="19"/>
    </row>
    <row r="23" spans="1:25" hidden="1"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22"/>
      <c r="R23" s="19"/>
      <c r="S23" s="19"/>
      <c r="T23" s="19"/>
      <c r="U23" s="24">
        <f t="shared" si="0"/>
        <v>0</v>
      </c>
      <c r="V23" s="19"/>
      <c r="W23" s="19"/>
      <c r="X23" s="19"/>
      <c r="Y23" s="19"/>
    </row>
    <row r="24" spans="1:25" hidden="1"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22"/>
      <c r="R24" s="19"/>
      <c r="S24" s="19"/>
      <c r="T24" s="19"/>
      <c r="U24" s="24">
        <f t="shared" si="0"/>
        <v>0</v>
      </c>
      <c r="V24" s="19"/>
      <c r="W24" s="19"/>
      <c r="X24" s="19"/>
      <c r="Y24" s="19"/>
    </row>
    <row r="25" spans="1:25" hidden="1"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22"/>
      <c r="R25" s="19"/>
      <c r="S25" s="19"/>
      <c r="T25" s="19"/>
      <c r="U25" s="24">
        <f t="shared" si="0"/>
        <v>0</v>
      </c>
      <c r="V25" s="19"/>
      <c r="W25" s="19"/>
      <c r="X25" s="19"/>
      <c r="Y25" s="19"/>
    </row>
    <row r="26" spans="1:25" hidden="1"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22"/>
      <c r="R26" s="19"/>
      <c r="S26" s="19"/>
      <c r="T26" s="19"/>
      <c r="U26" s="24">
        <f t="shared" si="0"/>
        <v>0</v>
      </c>
      <c r="V26" s="19"/>
      <c r="W26" s="19"/>
      <c r="X26" s="19"/>
      <c r="Y26" s="19"/>
    </row>
    <row r="27" spans="1:25" hidden="1"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22"/>
      <c r="R27" s="19"/>
      <c r="S27" s="19"/>
      <c r="T27" s="19"/>
      <c r="U27" s="24">
        <f t="shared" si="0"/>
        <v>0</v>
      </c>
      <c r="V27" s="19"/>
      <c r="W27" s="19"/>
      <c r="X27" s="19"/>
      <c r="Y27" s="19"/>
    </row>
    <row r="28" spans="1:25" hidden="1"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22"/>
      <c r="R28" s="19"/>
      <c r="S28" s="19"/>
      <c r="T28" s="19"/>
      <c r="U28" s="24">
        <f t="shared" si="0"/>
        <v>0</v>
      </c>
      <c r="V28" s="19"/>
      <c r="W28" s="19"/>
      <c r="X28" s="19"/>
      <c r="Y28" s="19"/>
    </row>
    <row r="29" spans="1:25" hidden="1"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22"/>
      <c r="R29" s="19"/>
      <c r="S29" s="19"/>
      <c r="T29" s="19"/>
      <c r="U29" s="24">
        <f t="shared" si="0"/>
        <v>0</v>
      </c>
      <c r="V29" s="19"/>
      <c r="W29" s="19"/>
      <c r="X29" s="19"/>
      <c r="Y29" s="19"/>
    </row>
    <row r="30" spans="1:25" hidden="1"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22"/>
      <c r="R30" s="19"/>
      <c r="S30" s="19"/>
      <c r="T30" s="19"/>
      <c r="U30" s="24">
        <f t="shared" si="0"/>
        <v>0</v>
      </c>
      <c r="V30" s="19"/>
      <c r="W30" s="19"/>
      <c r="X30" s="19"/>
      <c r="Y30" s="19"/>
    </row>
    <row r="31" spans="1:25" hidden="1"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22"/>
      <c r="R31" s="19"/>
      <c r="S31" s="19"/>
      <c r="T31" s="19"/>
      <c r="U31" s="24">
        <f t="shared" si="0"/>
        <v>0</v>
      </c>
      <c r="V31" s="19"/>
      <c r="W31" s="19"/>
      <c r="X31" s="19"/>
      <c r="Y31" s="19"/>
    </row>
    <row r="32" spans="1:25" hidden="1"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22"/>
      <c r="R32" s="19"/>
      <c r="S32" s="19"/>
      <c r="T32" s="19"/>
      <c r="U32" s="24">
        <f t="shared" si="0"/>
        <v>0</v>
      </c>
      <c r="V32" s="19"/>
      <c r="W32" s="19"/>
      <c r="X32" s="19"/>
      <c r="Y32" s="19"/>
    </row>
    <row r="33" spans="1:25" hidden="1"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22"/>
      <c r="R33" s="19"/>
      <c r="S33" s="19"/>
      <c r="T33" s="19"/>
      <c r="U33" s="24">
        <f t="shared" si="0"/>
        <v>0</v>
      </c>
      <c r="V33" s="19"/>
      <c r="W33" s="19"/>
      <c r="X33" s="19"/>
      <c r="Y33" s="19"/>
    </row>
    <row r="34" spans="1:25" hidden="1"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22"/>
      <c r="R34" s="19"/>
      <c r="S34" s="19"/>
      <c r="T34" s="19"/>
      <c r="U34" s="24">
        <f t="shared" si="0"/>
        <v>0</v>
      </c>
      <c r="V34" s="19"/>
      <c r="W34" s="19"/>
      <c r="X34" s="19"/>
      <c r="Y34" s="19"/>
    </row>
    <row r="35" spans="1:25" hidden="1"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22"/>
      <c r="R35" s="19"/>
      <c r="S35" s="19"/>
      <c r="T35" s="19"/>
      <c r="U35" s="24">
        <f t="shared" si="0"/>
        <v>0</v>
      </c>
      <c r="V35" s="19"/>
      <c r="W35" s="19"/>
      <c r="X35" s="19"/>
      <c r="Y35" s="19"/>
    </row>
    <row r="36" spans="1:25" hidden="1"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22"/>
      <c r="R36" s="19"/>
      <c r="S36" s="19"/>
      <c r="T36" s="19"/>
      <c r="U36" s="24">
        <f t="shared" si="0"/>
        <v>0</v>
      </c>
      <c r="V36" s="19"/>
      <c r="W36" s="19"/>
      <c r="X36" s="19"/>
      <c r="Y36" s="19"/>
    </row>
    <row r="37" spans="1:25" hidden="1"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22"/>
      <c r="R37" s="19"/>
      <c r="S37" s="19"/>
      <c r="T37" s="19"/>
      <c r="U37" s="24">
        <f t="shared" si="0"/>
        <v>0</v>
      </c>
      <c r="V37" s="19"/>
      <c r="W37" s="19"/>
      <c r="X37" s="19"/>
      <c r="Y37" s="19"/>
    </row>
    <row r="38" spans="1:25" hidden="1"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22"/>
      <c r="R38" s="19"/>
      <c r="S38" s="19"/>
      <c r="T38" s="19"/>
      <c r="U38" s="24">
        <f t="shared" si="0"/>
        <v>0</v>
      </c>
      <c r="V38" s="19"/>
      <c r="W38" s="19"/>
      <c r="X38" s="19"/>
      <c r="Y38" s="19"/>
    </row>
    <row r="39" spans="1:25" hidden="1"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22"/>
      <c r="R39" s="19"/>
      <c r="S39" s="19"/>
      <c r="T39" s="19"/>
      <c r="U39" s="24">
        <f t="shared" si="0"/>
        <v>0</v>
      </c>
      <c r="V39" s="19"/>
      <c r="W39" s="19"/>
      <c r="X39" s="19"/>
      <c r="Y39" s="19"/>
    </row>
    <row r="40" spans="1:25" hidden="1"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22"/>
      <c r="R40" s="19"/>
      <c r="S40" s="19"/>
      <c r="T40" s="19"/>
      <c r="U40" s="24">
        <f t="shared" si="0"/>
        <v>0</v>
      </c>
      <c r="V40" s="19"/>
      <c r="W40" s="19"/>
      <c r="X40" s="19"/>
      <c r="Y40" s="19"/>
    </row>
    <row r="41" spans="1:25" hidden="1"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22"/>
      <c r="R41" s="19"/>
      <c r="S41" s="19"/>
      <c r="T41" s="19"/>
      <c r="U41" s="24">
        <f t="shared" si="0"/>
        <v>0</v>
      </c>
      <c r="V41" s="19"/>
      <c r="W41" s="19"/>
      <c r="X41" s="19"/>
      <c r="Y41" s="19"/>
    </row>
    <row r="42" spans="1:25" hidden="1"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22"/>
      <c r="R42" s="19"/>
      <c r="S42" s="19"/>
      <c r="T42" s="19"/>
      <c r="U42" s="24">
        <f t="shared" si="0"/>
        <v>0</v>
      </c>
      <c r="V42" s="19"/>
      <c r="W42" s="19"/>
      <c r="X42" s="19"/>
      <c r="Y42" s="19"/>
    </row>
    <row r="43" spans="1:25" hidden="1"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22"/>
      <c r="R43" s="19"/>
      <c r="S43" s="19"/>
      <c r="T43" s="19"/>
      <c r="U43" s="24">
        <f t="shared" si="0"/>
        <v>0</v>
      </c>
      <c r="V43" s="19"/>
      <c r="W43" s="19"/>
      <c r="X43" s="19"/>
      <c r="Y43" s="19"/>
    </row>
    <row r="44" spans="1:25" hidden="1"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22"/>
      <c r="R44" s="19"/>
      <c r="S44" s="19"/>
      <c r="T44" s="19"/>
      <c r="U44" s="24">
        <f t="shared" si="0"/>
        <v>0</v>
      </c>
      <c r="V44" s="19"/>
      <c r="W44" s="19"/>
      <c r="X44" s="19"/>
      <c r="Y44" s="19"/>
    </row>
    <row r="45" spans="1:25" hidden="1"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22"/>
      <c r="R45" s="19"/>
      <c r="S45" s="19"/>
      <c r="T45" s="19"/>
      <c r="U45" s="24">
        <f t="shared" si="0"/>
        <v>0</v>
      </c>
      <c r="V45" s="19"/>
      <c r="W45" s="19"/>
      <c r="X45" s="19"/>
      <c r="Y45" s="19"/>
    </row>
    <row r="46" spans="1:25" hidden="1"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22"/>
      <c r="R46" s="19"/>
      <c r="S46" s="19"/>
      <c r="T46" s="19"/>
      <c r="U46" s="24">
        <f t="shared" si="0"/>
        <v>0</v>
      </c>
      <c r="V46" s="19"/>
      <c r="W46" s="19"/>
      <c r="X46" s="19"/>
      <c r="Y46" s="19"/>
    </row>
    <row r="47" spans="1:25" hidden="1"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22"/>
      <c r="R47" s="19"/>
      <c r="S47" s="19"/>
      <c r="T47" s="19"/>
      <c r="U47" s="24">
        <f t="shared" si="0"/>
        <v>0</v>
      </c>
      <c r="V47" s="19"/>
      <c r="W47" s="19"/>
      <c r="X47" s="19"/>
      <c r="Y47" s="19"/>
    </row>
    <row r="48" spans="1:25" hidden="1"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22"/>
      <c r="R48" s="19"/>
      <c r="S48" s="19"/>
      <c r="T48" s="19"/>
      <c r="U48" s="24">
        <f t="shared" si="0"/>
        <v>0</v>
      </c>
      <c r="V48" s="19"/>
      <c r="W48" s="19"/>
      <c r="X48" s="19"/>
      <c r="Y48" s="19"/>
    </row>
    <row r="49" spans="1:25" hidden="1"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22"/>
      <c r="R49" s="19"/>
      <c r="S49" s="19"/>
      <c r="T49" s="19"/>
      <c r="U49" s="24">
        <f t="shared" si="0"/>
        <v>0</v>
      </c>
      <c r="V49" s="19"/>
      <c r="W49" s="19"/>
      <c r="X49" s="19"/>
      <c r="Y49" s="19"/>
    </row>
    <row r="50" spans="1:25" hidden="1"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22"/>
      <c r="R50" s="19"/>
      <c r="S50" s="19"/>
      <c r="T50" s="19"/>
      <c r="U50" s="24">
        <f t="shared" si="0"/>
        <v>0</v>
      </c>
      <c r="V50" s="19"/>
      <c r="W50" s="19"/>
      <c r="X50" s="19"/>
      <c r="Y50" s="19"/>
    </row>
    <row r="51" spans="1:25" hidden="1"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22"/>
      <c r="R51" s="19"/>
      <c r="S51" s="19"/>
      <c r="T51" s="19"/>
      <c r="U51" s="24">
        <f t="shared" si="0"/>
        <v>0</v>
      </c>
      <c r="V51" s="19"/>
      <c r="W51" s="19"/>
      <c r="X51" s="19"/>
      <c r="Y51" s="19"/>
    </row>
    <row r="52" spans="1:25" hidden="1"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22"/>
      <c r="R52" s="19"/>
      <c r="S52" s="19"/>
      <c r="T52" s="19"/>
      <c r="U52" s="24">
        <f t="shared" si="0"/>
        <v>0</v>
      </c>
      <c r="V52" s="19"/>
      <c r="W52" s="19"/>
      <c r="X52" s="19"/>
      <c r="Y52" s="19"/>
    </row>
    <row r="53" spans="1:25" hidden="1"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22"/>
      <c r="R53" s="19"/>
      <c r="S53" s="19"/>
      <c r="T53" s="19"/>
      <c r="U53" s="24">
        <f t="shared" si="0"/>
        <v>0</v>
      </c>
      <c r="V53" s="19"/>
      <c r="W53" s="19"/>
      <c r="X53" s="19"/>
      <c r="Y53" s="19"/>
    </row>
    <row r="54" spans="1:25" hidden="1"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22"/>
      <c r="R54" s="19"/>
      <c r="S54" s="19"/>
      <c r="T54" s="19"/>
      <c r="U54" s="24">
        <f t="shared" si="0"/>
        <v>0</v>
      </c>
      <c r="V54" s="19"/>
      <c r="W54" s="19"/>
      <c r="X54" s="19"/>
      <c r="Y54" s="19"/>
    </row>
    <row r="55" spans="1:25" hidden="1"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22"/>
      <c r="R55" s="19"/>
      <c r="S55" s="19"/>
      <c r="T55" s="19"/>
      <c r="U55" s="24">
        <f t="shared" si="0"/>
        <v>0</v>
      </c>
      <c r="V55" s="19"/>
      <c r="W55" s="19"/>
      <c r="X55" s="19"/>
      <c r="Y55" s="19"/>
    </row>
    <row r="56" spans="1:25" hidden="1"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22"/>
      <c r="R56" s="19"/>
      <c r="S56" s="19"/>
      <c r="T56" s="19"/>
      <c r="U56" s="24">
        <f t="shared" si="0"/>
        <v>0</v>
      </c>
      <c r="V56" s="19"/>
      <c r="W56" s="19"/>
      <c r="X56" s="19"/>
      <c r="Y56" s="19"/>
    </row>
    <row r="57" spans="1:25" hidden="1"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22"/>
      <c r="R57" s="19"/>
      <c r="S57" s="19"/>
      <c r="T57" s="19"/>
      <c r="U57" s="24">
        <f t="shared" si="0"/>
        <v>0</v>
      </c>
      <c r="V57" s="19"/>
      <c r="W57" s="19"/>
      <c r="X57" s="19"/>
      <c r="Y57" s="19"/>
    </row>
    <row r="58" spans="1:25" hidden="1"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22"/>
      <c r="R58" s="19"/>
      <c r="S58" s="19"/>
      <c r="T58" s="19"/>
      <c r="U58" s="24">
        <f t="shared" si="0"/>
        <v>0</v>
      </c>
      <c r="V58" s="19"/>
      <c r="W58" s="19"/>
      <c r="X58" s="19"/>
      <c r="Y58" s="19"/>
    </row>
    <row r="59" spans="1:25" hidden="1"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22"/>
      <c r="R59" s="19"/>
      <c r="S59" s="19"/>
      <c r="T59" s="19"/>
      <c r="U59" s="24">
        <f t="shared" si="0"/>
        <v>0</v>
      </c>
      <c r="V59" s="19"/>
      <c r="W59" s="19"/>
      <c r="X59" s="19"/>
      <c r="Y59" s="19"/>
    </row>
    <row r="60" spans="1:25" hidden="1"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22"/>
      <c r="R60" s="19"/>
      <c r="S60" s="19"/>
      <c r="T60" s="19"/>
      <c r="U60" s="24">
        <f t="shared" si="0"/>
        <v>0</v>
      </c>
      <c r="V60" s="19"/>
      <c r="W60" s="19"/>
      <c r="X60" s="19"/>
      <c r="Y60" s="19"/>
    </row>
    <row r="61" spans="1:25" hidden="1"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22"/>
      <c r="R61" s="19"/>
      <c r="S61" s="19"/>
      <c r="T61" s="19"/>
      <c r="U61" s="24">
        <f t="shared" si="0"/>
        <v>0</v>
      </c>
      <c r="V61" s="19"/>
      <c r="W61" s="19"/>
      <c r="X61" s="19"/>
      <c r="Y61" s="19"/>
    </row>
    <row r="62" spans="1:25" hidden="1"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22"/>
      <c r="R62" s="19"/>
      <c r="S62" s="19"/>
      <c r="T62" s="19"/>
      <c r="U62" s="24">
        <f t="shared" si="0"/>
        <v>0</v>
      </c>
      <c r="V62" s="19"/>
      <c r="W62" s="19"/>
      <c r="X62" s="19"/>
      <c r="Y62" s="19"/>
    </row>
    <row r="63" spans="1:25" hidden="1"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22"/>
      <c r="R63" s="19"/>
      <c r="S63" s="19"/>
      <c r="T63" s="19"/>
      <c r="U63" s="24">
        <f t="shared" si="0"/>
        <v>0</v>
      </c>
      <c r="V63" s="19"/>
      <c r="W63" s="19"/>
      <c r="X63" s="19"/>
      <c r="Y63" s="19"/>
    </row>
    <row r="64" spans="1:25" hidden="1"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22"/>
      <c r="R64" s="19"/>
      <c r="S64" s="19"/>
      <c r="T64" s="19"/>
      <c r="U64" s="24">
        <f t="shared" si="0"/>
        <v>0</v>
      </c>
      <c r="V64" s="19"/>
      <c r="W64" s="19"/>
      <c r="X64" s="19"/>
      <c r="Y64" s="19"/>
    </row>
    <row r="65" spans="1:25" hidden="1"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22"/>
      <c r="R65" s="19"/>
      <c r="S65" s="19"/>
      <c r="T65" s="19"/>
      <c r="U65" s="24">
        <f t="shared" si="0"/>
        <v>0</v>
      </c>
      <c r="V65" s="19"/>
      <c r="W65" s="19"/>
      <c r="X65" s="19"/>
      <c r="Y65" s="19"/>
    </row>
    <row r="66" spans="1:25" hidden="1"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22"/>
      <c r="R66" s="19"/>
      <c r="S66" s="19"/>
      <c r="T66" s="19"/>
      <c r="U66" s="24">
        <f t="shared" si="0"/>
        <v>0</v>
      </c>
      <c r="V66" s="19"/>
      <c r="W66" s="19"/>
      <c r="X66" s="19"/>
      <c r="Y66" s="19"/>
    </row>
    <row r="67" spans="1:25" hidden="1"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22"/>
      <c r="R67" s="19"/>
      <c r="S67" s="19"/>
      <c r="T67" s="19"/>
      <c r="U67" s="24">
        <f t="shared" si="0"/>
        <v>0</v>
      </c>
      <c r="V67" s="19"/>
      <c r="W67" s="19"/>
      <c r="X67" s="19"/>
      <c r="Y67" s="19"/>
    </row>
    <row r="68" spans="1:25" hidden="1"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22"/>
      <c r="R68" s="19"/>
      <c r="S68" s="19"/>
      <c r="T68" s="19"/>
      <c r="U68" s="24">
        <f t="shared" si="0"/>
        <v>0</v>
      </c>
      <c r="V68" s="19"/>
      <c r="W68" s="19"/>
      <c r="X68" s="19"/>
      <c r="Y68" s="19"/>
    </row>
    <row r="69" spans="1:25" hidden="1"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22"/>
      <c r="R69" s="19"/>
      <c r="S69" s="19"/>
      <c r="T69" s="19"/>
      <c r="U69" s="24">
        <f t="shared" si="0"/>
        <v>0</v>
      </c>
      <c r="V69" s="19"/>
      <c r="W69" s="19"/>
      <c r="X69" s="19"/>
      <c r="Y69" s="19"/>
    </row>
    <row r="70" spans="1:25" hidden="1"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22"/>
      <c r="R70" s="19"/>
      <c r="S70" s="19"/>
      <c r="T70" s="19"/>
      <c r="U70" s="24">
        <f t="shared" si="0"/>
        <v>0</v>
      </c>
      <c r="V70" s="19"/>
      <c r="W70" s="19"/>
      <c r="X70" s="19"/>
      <c r="Y70" s="19"/>
    </row>
    <row r="71" spans="1:25" hidden="1"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22"/>
      <c r="R71" s="19"/>
      <c r="S71" s="19"/>
      <c r="T71" s="19"/>
      <c r="U71" s="24">
        <f t="shared" si="0"/>
        <v>0</v>
      </c>
      <c r="V71" s="19"/>
      <c r="W71" s="19"/>
      <c r="X71" s="19"/>
      <c r="Y71" s="19"/>
    </row>
    <row r="72" spans="1:25" hidden="1"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22"/>
      <c r="R72" s="19"/>
      <c r="S72" s="19"/>
      <c r="T72" s="19"/>
      <c r="U72" s="24">
        <f t="shared" si="0"/>
        <v>0</v>
      </c>
      <c r="V72" s="19"/>
      <c r="W72" s="19"/>
      <c r="X72" s="19"/>
      <c r="Y72" s="19"/>
    </row>
    <row r="73" spans="1:25" hidden="1"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22"/>
      <c r="R73" s="19"/>
      <c r="S73" s="19"/>
      <c r="T73" s="19"/>
      <c r="U73" s="24">
        <f t="shared" si="0"/>
        <v>0</v>
      </c>
      <c r="V73" s="19"/>
      <c r="W73" s="19"/>
      <c r="X73" s="19"/>
      <c r="Y73" s="19"/>
    </row>
    <row r="74" spans="1:25" hidden="1"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22"/>
      <c r="R74" s="19"/>
      <c r="S74" s="19"/>
      <c r="T74" s="19"/>
      <c r="U74" s="24">
        <f t="shared" si="0"/>
        <v>0</v>
      </c>
      <c r="V74" s="19"/>
      <c r="W74" s="19"/>
      <c r="X74" s="19"/>
      <c r="Y74" s="19"/>
    </row>
    <row r="75" spans="1:25" hidden="1"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22"/>
      <c r="R75" s="19"/>
      <c r="S75" s="19"/>
      <c r="T75" s="19"/>
      <c r="U75" s="24">
        <f t="shared" si="0"/>
        <v>0</v>
      </c>
      <c r="V75" s="19"/>
      <c r="W75" s="19"/>
      <c r="X75" s="19"/>
      <c r="Y75" s="19"/>
    </row>
    <row r="76" spans="1:25" hidden="1"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22"/>
      <c r="R76" s="19"/>
      <c r="S76" s="19"/>
      <c r="T76" s="19"/>
      <c r="U76" s="24">
        <f t="shared" si="0"/>
        <v>0</v>
      </c>
      <c r="V76" s="19"/>
      <c r="W76" s="19"/>
      <c r="X76" s="19"/>
      <c r="Y76" s="19"/>
    </row>
    <row r="77" spans="1:25" hidden="1"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22"/>
      <c r="R77" s="19"/>
      <c r="S77" s="19"/>
      <c r="T77" s="19"/>
      <c r="U77" s="24">
        <f t="shared" si="0"/>
        <v>0</v>
      </c>
      <c r="V77" s="19"/>
      <c r="W77" s="19"/>
      <c r="X77" s="19"/>
      <c r="Y77" s="19"/>
    </row>
    <row r="78" spans="1:25" hidden="1"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22"/>
      <c r="R78" s="19"/>
      <c r="S78" s="19"/>
      <c r="T78" s="19"/>
      <c r="U78" s="24">
        <f t="shared" si="0"/>
        <v>0</v>
      </c>
      <c r="V78" s="19"/>
      <c r="W78" s="19"/>
      <c r="X78" s="19"/>
      <c r="Y78" s="19"/>
    </row>
    <row r="79" spans="1:25" hidden="1"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22"/>
      <c r="R79" s="19"/>
      <c r="S79" s="19"/>
      <c r="T79" s="19"/>
      <c r="U79" s="24">
        <f t="shared" ref="U79:U97" si="1">R79-S79</f>
        <v>0</v>
      </c>
      <c r="V79" s="19"/>
      <c r="W79" s="19"/>
      <c r="X79" s="19"/>
      <c r="Y79" s="19"/>
    </row>
    <row r="80" spans="1:25" hidden="1"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22"/>
      <c r="R80" s="19"/>
      <c r="S80" s="19"/>
      <c r="T80" s="19"/>
      <c r="U80" s="24">
        <f t="shared" si="1"/>
        <v>0</v>
      </c>
      <c r="V80" s="19"/>
      <c r="W80" s="19"/>
      <c r="X80" s="19"/>
      <c r="Y80" s="19"/>
    </row>
    <row r="81" spans="1:25" hidden="1"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22"/>
      <c r="R81" s="19"/>
      <c r="S81" s="19"/>
      <c r="T81" s="19"/>
      <c r="U81" s="24">
        <f t="shared" si="1"/>
        <v>0</v>
      </c>
      <c r="V81" s="19"/>
      <c r="W81" s="19"/>
      <c r="X81" s="19"/>
      <c r="Y81" s="19"/>
    </row>
    <row r="82" spans="1:25" hidden="1"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22"/>
      <c r="R82" s="19"/>
      <c r="S82" s="19"/>
      <c r="T82" s="19"/>
      <c r="U82" s="24">
        <f t="shared" si="1"/>
        <v>0</v>
      </c>
      <c r="V82" s="19"/>
      <c r="W82" s="19"/>
      <c r="X82" s="19"/>
      <c r="Y82" s="19"/>
    </row>
    <row r="83" spans="1:25" hidden="1"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22"/>
      <c r="R83" s="19"/>
      <c r="S83" s="19"/>
      <c r="T83" s="19"/>
      <c r="U83" s="24">
        <f t="shared" si="1"/>
        <v>0</v>
      </c>
      <c r="V83" s="19"/>
      <c r="W83" s="19"/>
      <c r="X83" s="19"/>
      <c r="Y83" s="19"/>
    </row>
    <row r="84" spans="1:25" hidden="1"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22"/>
      <c r="R84" s="19"/>
      <c r="S84" s="19"/>
      <c r="T84" s="19"/>
      <c r="U84" s="24">
        <f t="shared" si="1"/>
        <v>0</v>
      </c>
      <c r="V84" s="19"/>
      <c r="W84" s="19"/>
      <c r="X84" s="19"/>
      <c r="Y84" s="19"/>
    </row>
    <row r="85" spans="1:25" hidden="1"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22"/>
      <c r="R85" s="19"/>
      <c r="S85" s="19"/>
      <c r="T85" s="19"/>
      <c r="U85" s="24">
        <f t="shared" si="1"/>
        <v>0</v>
      </c>
      <c r="V85" s="19"/>
      <c r="W85" s="19"/>
      <c r="X85" s="19"/>
      <c r="Y85" s="19"/>
    </row>
    <row r="86" spans="1:25" hidden="1"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22"/>
      <c r="R86" s="19"/>
      <c r="S86" s="19"/>
      <c r="T86" s="19"/>
      <c r="U86" s="24">
        <f t="shared" si="1"/>
        <v>0</v>
      </c>
      <c r="V86" s="19"/>
      <c r="W86" s="19"/>
      <c r="X86" s="19"/>
      <c r="Y86" s="19"/>
    </row>
    <row r="87" spans="1:25" hidden="1"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22"/>
      <c r="R87" s="19"/>
      <c r="S87" s="19"/>
      <c r="T87" s="19"/>
      <c r="U87" s="24">
        <f t="shared" si="1"/>
        <v>0</v>
      </c>
      <c r="V87" s="19"/>
      <c r="W87" s="19"/>
      <c r="X87" s="19"/>
      <c r="Y87" s="19"/>
    </row>
    <row r="88" spans="1:25" hidden="1"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22"/>
      <c r="R88" s="19"/>
      <c r="S88" s="19"/>
      <c r="T88" s="19"/>
      <c r="U88" s="24">
        <f t="shared" si="1"/>
        <v>0</v>
      </c>
      <c r="V88" s="19"/>
      <c r="W88" s="19"/>
      <c r="X88" s="19"/>
      <c r="Y88" s="19"/>
    </row>
    <row r="89" spans="1:25" hidden="1"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22"/>
      <c r="R89" s="19"/>
      <c r="S89" s="19"/>
      <c r="T89" s="19"/>
      <c r="U89" s="24">
        <f t="shared" si="1"/>
        <v>0</v>
      </c>
      <c r="V89" s="19"/>
      <c r="W89" s="19"/>
      <c r="X89" s="19"/>
      <c r="Y89" s="19"/>
    </row>
    <row r="90" spans="1:25" hidden="1"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22"/>
      <c r="R90" s="19"/>
      <c r="S90" s="19"/>
      <c r="T90" s="19"/>
      <c r="U90" s="24">
        <f t="shared" si="1"/>
        <v>0</v>
      </c>
      <c r="V90" s="19"/>
      <c r="W90" s="19"/>
      <c r="X90" s="19"/>
      <c r="Y90" s="19"/>
    </row>
    <row r="91" spans="1:25" hidden="1"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22"/>
      <c r="R91" s="19"/>
      <c r="S91" s="19"/>
      <c r="T91" s="19"/>
      <c r="U91" s="24">
        <f t="shared" si="1"/>
        <v>0</v>
      </c>
      <c r="V91" s="19"/>
      <c r="W91" s="19"/>
      <c r="X91" s="19"/>
      <c r="Y91" s="19"/>
    </row>
    <row r="92" spans="1:25" hidden="1"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22"/>
      <c r="R92" s="19"/>
      <c r="S92" s="19"/>
      <c r="T92" s="19"/>
      <c r="U92" s="24">
        <f t="shared" si="1"/>
        <v>0</v>
      </c>
      <c r="V92" s="19"/>
      <c r="W92" s="19"/>
      <c r="X92" s="19"/>
      <c r="Y92" s="19"/>
    </row>
    <row r="93" spans="1:25" hidden="1"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22"/>
      <c r="R93" s="19"/>
      <c r="S93" s="19"/>
      <c r="T93" s="19"/>
      <c r="U93" s="24">
        <f t="shared" si="1"/>
        <v>0</v>
      </c>
      <c r="V93" s="19"/>
      <c r="W93" s="19"/>
      <c r="X93" s="19"/>
      <c r="Y93" s="19"/>
    </row>
    <row r="94" spans="1:25" ht="30" customHeight="1" x14ac:dyDescent="0.25">
      <c r="A94" s="43" t="s">
        <v>230</v>
      </c>
      <c r="B94" s="21" t="s">
        <v>232</v>
      </c>
      <c r="C94" s="19" t="s">
        <v>229</v>
      </c>
      <c r="D94" s="43">
        <v>701</v>
      </c>
      <c r="E94" s="43">
        <v>21500</v>
      </c>
      <c r="F94" s="19" t="str">
        <f>VLOOKUP(E94,RVN!A83:B1418,2,FALSE)</f>
        <v>Alajuela</v>
      </c>
      <c r="G94" s="19" t="s">
        <v>235</v>
      </c>
      <c r="H94" s="43" t="s">
        <v>236</v>
      </c>
      <c r="I94" s="20" t="s">
        <v>225</v>
      </c>
      <c r="J94" s="22">
        <v>44470</v>
      </c>
      <c r="K94" s="22">
        <v>44499</v>
      </c>
      <c r="L94" s="20" t="s">
        <v>225</v>
      </c>
      <c r="M94" s="20" t="s">
        <v>225</v>
      </c>
      <c r="N94" s="23">
        <v>0</v>
      </c>
      <c r="O94" s="23">
        <v>0</v>
      </c>
      <c r="P94" s="23">
        <v>0</v>
      </c>
      <c r="Q94" s="22" t="s">
        <v>56</v>
      </c>
      <c r="R94" s="24">
        <v>13686079.52</v>
      </c>
      <c r="S94" s="24">
        <v>0</v>
      </c>
      <c r="T94" s="19" t="s">
        <v>214</v>
      </c>
      <c r="U94" s="24">
        <f t="shared" si="1"/>
        <v>13686079.52</v>
      </c>
      <c r="V94" s="24">
        <v>0</v>
      </c>
      <c r="W94" s="43" t="s">
        <v>241</v>
      </c>
      <c r="X94" s="43"/>
      <c r="Y94" s="43"/>
    </row>
    <row r="95" spans="1:25" ht="30" x14ac:dyDescent="0.25">
      <c r="A95" s="43" t="s">
        <v>230</v>
      </c>
      <c r="B95" s="21" t="s">
        <v>233</v>
      </c>
      <c r="C95" s="19" t="s">
        <v>229</v>
      </c>
      <c r="D95" s="43">
        <v>250</v>
      </c>
      <c r="E95" s="43">
        <v>20672</v>
      </c>
      <c r="F95" s="19" t="str">
        <f>VLOOKUP(E95,RVN!A84:B1419,2,FALSE)</f>
        <v>Alajuela</v>
      </c>
      <c r="G95" s="19" t="s">
        <v>148</v>
      </c>
      <c r="H95" s="43" t="s">
        <v>238</v>
      </c>
      <c r="I95" s="20" t="s">
        <v>225</v>
      </c>
      <c r="J95" s="45">
        <v>44501</v>
      </c>
      <c r="K95" s="45">
        <v>44530</v>
      </c>
      <c r="L95" s="45">
        <v>44488</v>
      </c>
      <c r="M95" s="20" t="s">
        <v>225</v>
      </c>
      <c r="N95" s="23">
        <v>0.75</v>
      </c>
      <c r="O95" s="23">
        <v>0.75</v>
      </c>
      <c r="P95" s="23">
        <v>1</v>
      </c>
      <c r="Q95" s="22" t="s">
        <v>226</v>
      </c>
      <c r="R95" s="24">
        <v>36868079.520000003</v>
      </c>
      <c r="S95" s="24">
        <v>10160959.09</v>
      </c>
      <c r="T95" s="19" t="s">
        <v>214</v>
      </c>
      <c r="U95" s="24">
        <f t="shared" si="1"/>
        <v>26707120.430000003</v>
      </c>
      <c r="V95" s="46">
        <f>+R95</f>
        <v>36868079.520000003</v>
      </c>
      <c r="W95" s="43" t="s">
        <v>226</v>
      </c>
      <c r="X95" s="43"/>
      <c r="Y95" s="43"/>
    </row>
    <row r="96" spans="1:25" ht="30" x14ac:dyDescent="0.25">
      <c r="A96" s="43" t="s">
        <v>230</v>
      </c>
      <c r="B96" s="21" t="s">
        <v>233</v>
      </c>
      <c r="C96" s="19" t="s">
        <v>229</v>
      </c>
      <c r="D96" s="43">
        <v>505</v>
      </c>
      <c r="E96" s="43">
        <v>40850</v>
      </c>
      <c r="F96" s="19" t="str">
        <f>VLOOKUP(E96,RVN!A85:B1420,2,FALSE)</f>
        <v>Heredia</v>
      </c>
      <c r="G96" s="19" t="s">
        <v>171</v>
      </c>
      <c r="H96" s="43" t="s">
        <v>239</v>
      </c>
      <c r="I96" s="20" t="s">
        <v>225</v>
      </c>
      <c r="J96" s="45">
        <v>44531</v>
      </c>
      <c r="K96" s="45">
        <v>44553</v>
      </c>
      <c r="L96" s="20" t="s">
        <v>225</v>
      </c>
      <c r="M96" s="20" t="s">
        <v>225</v>
      </c>
      <c r="N96" s="23">
        <v>0</v>
      </c>
      <c r="O96" s="23">
        <v>0</v>
      </c>
      <c r="P96" s="23">
        <v>0</v>
      </c>
      <c r="Q96" s="22" t="s">
        <v>242</v>
      </c>
      <c r="R96" s="24">
        <v>25186079</v>
      </c>
      <c r="S96" s="24">
        <v>0</v>
      </c>
      <c r="T96" s="19" t="s">
        <v>214</v>
      </c>
      <c r="U96" s="24">
        <f t="shared" si="1"/>
        <v>25186079</v>
      </c>
      <c r="V96" s="46">
        <f>+U96</f>
        <v>25186079</v>
      </c>
      <c r="W96" s="43"/>
      <c r="X96" s="43"/>
      <c r="Y96" s="43"/>
    </row>
    <row r="97" spans="1:25" ht="30" x14ac:dyDescent="0.25">
      <c r="A97" s="43" t="s">
        <v>231</v>
      </c>
      <c r="B97" s="44" t="s">
        <v>234</v>
      </c>
      <c r="C97" s="19" t="s">
        <v>47</v>
      </c>
      <c r="D97" s="43">
        <v>141</v>
      </c>
      <c r="E97" s="43">
        <v>20630</v>
      </c>
      <c r="F97" s="19" t="str">
        <f>VLOOKUP(E97,RVN!A86:B1421,2,FALSE)</f>
        <v>Alajuela</v>
      </c>
      <c r="G97" s="19" t="s">
        <v>148</v>
      </c>
      <c r="H97" s="43" t="s">
        <v>240</v>
      </c>
      <c r="I97" s="20" t="s">
        <v>225</v>
      </c>
      <c r="J97" s="22">
        <v>44470</v>
      </c>
      <c r="K97" s="22">
        <v>44499</v>
      </c>
      <c r="L97" s="22">
        <v>44470</v>
      </c>
      <c r="M97" s="45">
        <v>44498</v>
      </c>
      <c r="N97" s="23">
        <v>1</v>
      </c>
      <c r="O97" s="23">
        <v>1</v>
      </c>
      <c r="P97" s="23">
        <v>0</v>
      </c>
      <c r="Q97" s="22" t="s">
        <v>177</v>
      </c>
      <c r="R97" s="24">
        <v>79610813.609999999</v>
      </c>
      <c r="S97" s="24">
        <v>82022850.769999996</v>
      </c>
      <c r="T97" s="19" t="s">
        <v>214</v>
      </c>
      <c r="U97" s="24">
        <f t="shared" si="1"/>
        <v>-2412037.1599999964</v>
      </c>
      <c r="V97" s="46">
        <f>+S97</f>
        <v>82022850.769999996</v>
      </c>
      <c r="W97" s="43"/>
      <c r="X97" s="43"/>
      <c r="Y97" s="43"/>
    </row>
  </sheetData>
  <mergeCells count="18">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 ref="A9:Y9"/>
    <mergeCell ref="A10:Y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B2550F-54E7-41EE-B2F2-8EA7BE835182}">
          <x14:formula1>
            <xm:f>Clasificación!$A$2:$A$9</xm:f>
          </x14:formula1>
          <xm:sqref>C14:C93 C97</xm:sqref>
        </x14:dataValidation>
        <x14:dataValidation type="list" allowBlank="1" showInputMessage="1" showErrorMessage="1" xr:uid="{6C44E7AD-1584-4F23-BC56-9FC2D83A34E3}">
          <x14:formula1>
            <xm:f>'Estado del Proyecto'!$B$5:$B$8</xm:f>
          </x14:formula1>
          <xm:sqref>Q15:Q94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40" workbookViewId="0">
      <selection activeCell="A13" sqref="A1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Alejandro Badilla Vargas</cp:lastModifiedBy>
  <dcterms:created xsi:type="dcterms:W3CDTF">2021-06-10T22:01:27Z</dcterms:created>
  <dcterms:modified xsi:type="dcterms:W3CDTF">2021-11-12T17:06:21Z</dcterms:modified>
</cp:coreProperties>
</file>