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vid.cruz\Documents\David trabajos\David\Formularios Aprobados\Unidad de Desarrollo del Talento Humano\Beca para idioma extranjero\"/>
    </mc:Choice>
  </mc:AlternateContent>
  <bookViews>
    <workbookView xWindow="120" yWindow="105" windowWidth="12600" windowHeight="3780"/>
  </bookViews>
  <sheets>
    <sheet name="Formulario" sheetId="5" r:id="rId1"/>
    <sheet name="Instructivo" sheetId="7" r:id="rId2"/>
    <sheet name="Hoja2" sheetId="2" state="hidden" r:id="rId3"/>
    <sheet name="Hoja3" sheetId="3" state="hidden" r:id="rId4"/>
  </sheets>
  <calcPr calcId="162913"/>
</workbook>
</file>

<file path=xl/calcChain.xml><?xml version="1.0" encoding="utf-8"?>
<calcChain xmlns="http://schemas.openxmlformats.org/spreadsheetml/2006/main">
  <c r="N39" i="5" l="1"/>
  <c r="N38" i="5"/>
  <c r="N37" i="5"/>
  <c r="N36" i="5"/>
  <c r="N32" i="5"/>
  <c r="B52" i="5" l="1"/>
  <c r="N34" i="5" l="1"/>
  <c r="N33" i="5"/>
  <c r="N30" i="5"/>
  <c r="N29" i="5"/>
  <c r="N28" i="5"/>
  <c r="N24" i="5"/>
  <c r="N26" i="5"/>
  <c r="N25" i="5"/>
  <c r="N20" i="5"/>
  <c r="N19" i="5"/>
  <c r="N18" i="5"/>
</calcChain>
</file>

<file path=xl/sharedStrings.xml><?xml version="1.0" encoding="utf-8"?>
<sst xmlns="http://schemas.openxmlformats.org/spreadsheetml/2006/main" count="128" uniqueCount="96">
  <si>
    <t>INSTRUCTIVO DE LLENADO</t>
  </si>
  <si>
    <t>recursos.humanos@conavi.go.cr</t>
  </si>
  <si>
    <t>DIRECCIÓN DE GESTIÓN DEL RECURSO HUMANO</t>
  </si>
  <si>
    <t>Número de cédula o de residencia:</t>
  </si>
  <si>
    <t>Clase y especialidad del puesto que ocupa:</t>
  </si>
  <si>
    <t>Idioma de interés (indique solo un idioma):</t>
  </si>
  <si>
    <t>Nombre del servidor o servidora:</t>
  </si>
  <si>
    <t xml:space="preserve">1.1. </t>
  </si>
  <si>
    <t>1.2.</t>
  </si>
  <si>
    <t xml:space="preserve">1.3. </t>
  </si>
  <si>
    <t xml:space="preserve">1.4. </t>
  </si>
  <si>
    <t xml:space="preserve">1.5. </t>
  </si>
  <si>
    <t>Telefónos</t>
  </si>
  <si>
    <t>_____________________________</t>
  </si>
  <si>
    <t>______________________________</t>
  </si>
  <si>
    <t>Correo electrónico:</t>
  </si>
  <si>
    <t>______________________________________________________________________________________</t>
  </si>
  <si>
    <t>1.6</t>
  </si>
  <si>
    <r>
      <t>Oficina</t>
    </r>
    <r>
      <rPr>
        <vertAlign val="superscript"/>
        <sz val="10"/>
        <color theme="1"/>
        <rFont val="Arial"/>
        <family val="2"/>
      </rPr>
      <t>1.7</t>
    </r>
    <r>
      <rPr>
        <sz val="10"/>
        <color theme="1"/>
        <rFont val="Arial"/>
        <family val="2"/>
      </rPr>
      <t>:</t>
    </r>
  </si>
  <si>
    <r>
      <t>Celular</t>
    </r>
    <r>
      <rPr>
        <vertAlign val="superscript"/>
        <sz val="10"/>
        <color theme="1"/>
        <rFont val="Arial"/>
        <family val="2"/>
      </rPr>
      <t>1.8</t>
    </r>
    <r>
      <rPr>
        <sz val="10"/>
        <color theme="1"/>
        <rFont val="Arial"/>
        <family val="2"/>
      </rPr>
      <t>:</t>
    </r>
  </si>
  <si>
    <t>1.9</t>
  </si>
  <si>
    <r>
      <t xml:space="preserve">1. Datos del solicitante o la solicitante de la beca: </t>
    </r>
    <r>
      <rPr>
        <sz val="8"/>
        <color indexed="8"/>
        <rFont val="Arial"/>
        <family val="2"/>
      </rPr>
      <t>Son los datos del funcionario de Conavi que solicita la beca para idioma extranjero.</t>
    </r>
  </si>
  <si>
    <r>
      <t xml:space="preserve">1.1. Nombre del servidor o servidora: </t>
    </r>
    <r>
      <rPr>
        <sz val="8"/>
        <color indexed="8"/>
        <rFont val="Arial"/>
        <family val="2"/>
      </rPr>
      <t>Es el nombre del servidor o servidora  quien solicita beca para idioma extranjero.</t>
    </r>
  </si>
  <si>
    <r>
      <t xml:space="preserve">1.2. Número de cédula o de residencia: </t>
    </r>
    <r>
      <rPr>
        <sz val="8"/>
        <color indexed="8"/>
        <rFont val="Arial"/>
        <family val="2"/>
      </rPr>
      <t>Es el número de cédula o de residencia del servidor o servidora.</t>
    </r>
  </si>
  <si>
    <r>
      <t xml:space="preserve">1.3. Unidad de Área a la que pertenece: </t>
    </r>
    <r>
      <rPr>
        <sz val="8"/>
        <color indexed="8"/>
        <rFont val="Arial"/>
        <family val="2"/>
      </rPr>
      <t>Es la unidad administrativa a la que pertenece el servidor o servidora.</t>
    </r>
  </si>
  <si>
    <r>
      <t xml:space="preserve">1.5. Idioma de interés (indique solo un idioma): </t>
    </r>
    <r>
      <rPr>
        <sz val="8"/>
        <color indexed="8"/>
        <rFont val="Arial"/>
        <family val="2"/>
      </rPr>
      <t>Es el idioma por el que el servidor o servidora solicita la beca.</t>
    </r>
  </si>
  <si>
    <r>
      <t xml:space="preserve">1.6. Teléfonos: </t>
    </r>
    <r>
      <rPr>
        <sz val="8"/>
        <color indexed="8"/>
        <rFont val="Arial"/>
        <family val="2"/>
      </rPr>
      <t>Son los telefónos donde se puede localizar al funcionario.</t>
    </r>
  </si>
  <si>
    <r>
      <t xml:space="preserve">1.7. Oficina: </t>
    </r>
    <r>
      <rPr>
        <sz val="8"/>
        <color indexed="8"/>
        <rFont val="Arial"/>
        <family val="2"/>
      </rPr>
      <t>Número de teléfono directo del funcionario o el número de la central de Conavi y la extensión del funcionario.</t>
    </r>
  </si>
  <si>
    <r>
      <t xml:space="preserve">1.9. Correo electrónico:  </t>
    </r>
    <r>
      <rPr>
        <sz val="8"/>
        <color indexed="8"/>
        <rFont val="Arial"/>
        <family val="2"/>
      </rPr>
      <t>Dirección de correo electrónico del funcionario</t>
    </r>
    <r>
      <rPr>
        <b/>
        <sz val="8"/>
        <color indexed="8"/>
        <rFont val="Arial"/>
        <family val="2"/>
      </rPr>
      <t>.</t>
    </r>
  </si>
  <si>
    <r>
      <t xml:space="preserve">1.8. Celular: </t>
    </r>
    <r>
      <rPr>
        <sz val="8"/>
        <color indexed="8"/>
        <rFont val="Arial"/>
        <family val="2"/>
      </rPr>
      <t>Es el número de celular del servidor o servidora.</t>
    </r>
  </si>
  <si>
    <t xml:space="preserve"> servidor o servidora.</t>
  </si>
  <si>
    <r>
      <t xml:space="preserve">1.4. Clase y especialidad del puesto que ocupa: </t>
    </r>
    <r>
      <rPr>
        <sz val="8"/>
        <color indexed="8"/>
        <rFont val="Arial"/>
        <family val="2"/>
      </rPr>
      <t>Es la clase o especialidad del puesto del servicio civil que ocupa el</t>
    </r>
  </si>
  <si>
    <r>
      <rPr>
        <b/>
        <sz val="11"/>
        <color theme="4" tint="-0.499984740745262"/>
        <rFont val="Arial"/>
        <family val="2"/>
      </rPr>
      <t>Evaluación de los candidatos y candidatas a becas en idioma extranjero</t>
    </r>
    <r>
      <rPr>
        <b/>
        <sz val="12"/>
        <color theme="4" tint="-0.499984740745262"/>
        <rFont val="Arial"/>
        <family val="2"/>
      </rPr>
      <t xml:space="preserve"> </t>
    </r>
    <r>
      <rPr>
        <sz val="7"/>
        <color theme="4" tint="-0.499984740745262"/>
        <rFont val="Arial"/>
        <family val="2"/>
      </rPr>
      <t/>
    </r>
  </si>
  <si>
    <t xml:space="preserve">(De uso exclusivo de la Unidad de Desarrollo Humano) </t>
  </si>
  <si>
    <t>De 6 meses a 1 año</t>
  </si>
  <si>
    <t>Más de 1 año a 3 años</t>
  </si>
  <si>
    <t>Más de 3 años</t>
  </si>
  <si>
    <t>Total 20%</t>
  </si>
  <si>
    <t>a) Años de servicio en el régimen del servicio civil.</t>
  </si>
  <si>
    <t>b) Evaluaciòn del desempeño</t>
  </si>
  <si>
    <t>Total 30%</t>
  </si>
  <si>
    <t>EXCELENTE: 10% cada uno</t>
  </si>
  <si>
    <t>MUY BUENO: 9% cada uno</t>
  </si>
  <si>
    <t>Dos evaluaciones</t>
  </si>
  <si>
    <t>Tres evaluaciones</t>
  </si>
  <si>
    <t>Una evaluación</t>
  </si>
  <si>
    <t>c) Utilidad del idioma para el desempeño del puesto actual</t>
  </si>
  <si>
    <t>Datos suministrados por la jefatura inmediata del servidor en el formulario "Solicitud de beca para idioma extranjero" (GD-F-045 versión 01 10/05/2015)</t>
  </si>
  <si>
    <t>Total: 30%</t>
  </si>
  <si>
    <t>Alguna utilidad</t>
  </si>
  <si>
    <t>Considerable utilidad</t>
  </si>
  <si>
    <t>Amplia utilidad</t>
  </si>
  <si>
    <r>
      <t>Evaluación del candidato o candidata</t>
    </r>
    <r>
      <rPr>
        <b/>
        <vertAlign val="superscript"/>
        <sz val="10"/>
        <color theme="1"/>
        <rFont val="Arial"/>
        <family val="2"/>
      </rPr>
      <t>2</t>
    </r>
  </si>
  <si>
    <r>
      <t>Factor</t>
    </r>
    <r>
      <rPr>
        <b/>
        <vertAlign val="superscript"/>
        <sz val="8"/>
        <color theme="1"/>
        <rFont val="Arial"/>
        <family val="2"/>
      </rPr>
      <t>2.1</t>
    </r>
  </si>
  <si>
    <r>
      <t>Indicador</t>
    </r>
    <r>
      <rPr>
        <b/>
        <vertAlign val="superscript"/>
        <sz val="8"/>
        <color theme="1"/>
        <rFont val="Arial"/>
        <family val="2"/>
      </rPr>
      <t>2.2</t>
    </r>
  </si>
  <si>
    <r>
      <t>Criterio</t>
    </r>
    <r>
      <rPr>
        <b/>
        <vertAlign val="superscript"/>
        <sz val="8"/>
        <color theme="1"/>
        <rFont val="Arial"/>
        <family val="2"/>
      </rPr>
      <t>2.3</t>
    </r>
  </si>
  <si>
    <r>
      <t>Peso porcentual</t>
    </r>
    <r>
      <rPr>
        <b/>
        <vertAlign val="superscript"/>
        <sz val="8"/>
        <color theme="1"/>
        <rFont val="Arial"/>
        <family val="2"/>
      </rPr>
      <t>2.4</t>
    </r>
  </si>
  <si>
    <r>
      <t>Nivel de utilidad</t>
    </r>
    <r>
      <rPr>
        <b/>
        <vertAlign val="superscript"/>
        <sz val="10"/>
        <color theme="1"/>
        <rFont val="Arial"/>
        <family val="2"/>
      </rPr>
      <t>2.3.3</t>
    </r>
  </si>
  <si>
    <r>
      <t>Calificaciones obtenidas en los últimos 3 años.</t>
    </r>
    <r>
      <rPr>
        <b/>
        <vertAlign val="superscript"/>
        <sz val="10"/>
        <color theme="1"/>
        <rFont val="Arial"/>
        <family val="2"/>
      </rPr>
      <t xml:space="preserve">2.3.2  </t>
    </r>
    <r>
      <rPr>
        <b/>
        <sz val="10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                                 Ponderación máxima: 30%</t>
    </r>
  </si>
  <si>
    <r>
      <t>Cantidad de años de servicio</t>
    </r>
    <r>
      <rPr>
        <b/>
        <vertAlign val="superscript"/>
        <sz val="10"/>
        <color theme="1"/>
        <rFont val="Arial"/>
        <family val="2"/>
      </rPr>
      <t>2.3.1</t>
    </r>
  </si>
  <si>
    <r>
      <t xml:space="preserve">2. Evaluación del candidato o candidata: </t>
    </r>
    <r>
      <rPr>
        <sz val="8"/>
        <color indexed="8"/>
        <rFont val="Arial"/>
        <family val="2"/>
      </rPr>
      <t>Es la evaluacón realizada por la Unidad de desarrollo del talento humano de acuerdo a los criterios dados por la Dirección General del Servicio Civil.</t>
    </r>
  </si>
  <si>
    <r>
      <t xml:space="preserve">2.1. Factor: </t>
    </r>
    <r>
      <rPr>
        <sz val="8"/>
        <color indexed="8"/>
        <rFont val="Arial"/>
        <family val="2"/>
      </rPr>
      <t xml:space="preserve">Es el factor calificado a cada solicitante de beca para idioma extranjero. </t>
    </r>
  </si>
  <si>
    <r>
      <t>Total</t>
    </r>
    <r>
      <rPr>
        <b/>
        <vertAlign val="superscript"/>
        <sz val="10"/>
        <color theme="1"/>
        <rFont val="Arial"/>
        <family val="2"/>
      </rPr>
      <t>2.5</t>
    </r>
  </si>
  <si>
    <r>
      <t>2.2. Indicador:</t>
    </r>
    <r>
      <rPr>
        <sz val="8"/>
        <color indexed="8"/>
        <rFont val="Arial"/>
        <family val="2"/>
      </rPr>
      <t xml:space="preserve"> Es el indicador que se va a tomar para cada factor.</t>
    </r>
  </si>
  <si>
    <r>
      <t xml:space="preserve">2.3. Criterio: </t>
    </r>
    <r>
      <rPr>
        <sz val="8"/>
        <color indexed="8"/>
        <rFont val="Arial"/>
        <family val="2"/>
      </rPr>
      <t>Es el criterio utilizado para evaluar a cada funcionario.</t>
    </r>
  </si>
  <si>
    <r>
      <t xml:space="preserve">2.4. Peso porcentual: </t>
    </r>
    <r>
      <rPr>
        <sz val="8"/>
        <color indexed="8"/>
        <rFont val="Arial"/>
        <family val="2"/>
      </rPr>
      <t>Es el peso porcentual asignado a cada criterio evaluado.</t>
    </r>
  </si>
  <si>
    <r>
      <t xml:space="preserve">2.5. Total: </t>
    </r>
    <r>
      <rPr>
        <sz val="8"/>
        <color indexed="8"/>
        <rFont val="Arial"/>
        <family val="2"/>
      </rPr>
      <t>Es la suma de los pesos porcentuales producto de la evaluación realizada.</t>
    </r>
  </si>
  <si>
    <t>Evaluación de los candidatos y candidatas a becas en idioma extranjero</t>
  </si>
  <si>
    <t>Evaluar los candidatos y candidatas a becas en idioma extranjero, según los factores, indicadores y criterios estipulados por la Dirección General del Servicio Civil.</t>
  </si>
  <si>
    <t>Inglés</t>
  </si>
  <si>
    <t>Portugués</t>
  </si>
  <si>
    <t>Francés</t>
  </si>
  <si>
    <t>Alemán</t>
  </si>
  <si>
    <t>Japonés</t>
  </si>
  <si>
    <t>Italiano</t>
  </si>
  <si>
    <t>Mandarín</t>
  </si>
  <si>
    <t>Teléfono: 2202-55-25</t>
  </si>
  <si>
    <t>1. Datos del solicitante o la solicitante de la beca</t>
  </si>
  <si>
    <r>
      <rPr>
        <b/>
        <sz val="8"/>
        <color indexed="8"/>
        <rFont val="Arial"/>
        <family val="2"/>
      </rPr>
      <t xml:space="preserve">2.3.1. </t>
    </r>
    <r>
      <rPr>
        <sz val="8"/>
        <color indexed="8"/>
        <rFont val="Arial"/>
        <family val="2"/>
      </rPr>
      <t>Cantidad de años de servicio: Es la cantidad de años de servicio del servidor o servidora que solicita la beca. Se debe marcar con equis (x) la opción elejida.</t>
    </r>
  </si>
  <si>
    <r>
      <t xml:space="preserve">2.3.2. Calificaciones obtenidas en los últimos 3 años: </t>
    </r>
    <r>
      <rPr>
        <sz val="8"/>
        <color indexed="8"/>
        <rFont val="Arial"/>
        <family val="2"/>
      </rPr>
      <t>Son las calificaciones obtenidas por el funcionario que solicita la beca, la cual tendrá una ponderación máxima de 30%. Se debe marcar con equis (x) la opción elejida.</t>
    </r>
  </si>
  <si>
    <r>
      <t xml:space="preserve">2.3.3. Nivel de utilidad: </t>
    </r>
    <r>
      <rPr>
        <sz val="8"/>
        <color indexed="8"/>
        <rFont val="Arial"/>
        <family val="2"/>
      </rPr>
      <t>Es el nivel de utilidad del idioma solicitado, según lo indicado por la jefatura inmediata del servidor o servidora que solicita la beca. Se debe marcar con equis (x) la opción elejida.</t>
    </r>
  </si>
  <si>
    <t>F60.00.0-20-v1</t>
  </si>
  <si>
    <t>Unidad o área a la que pertenece:</t>
  </si>
  <si>
    <r>
      <t xml:space="preserve">Información brindada por la </t>
    </r>
    <r>
      <rPr>
        <sz val="8"/>
        <rFont val="Arial"/>
        <family val="2"/>
      </rPr>
      <t>Dirección de Gestión del Recurso Humano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en el formulario "Solicitud de beca para idioma extranjero" (GD-F-045 Versión 01 10/02/2015)</t>
    </r>
  </si>
  <si>
    <r>
      <t xml:space="preserve">Información brindada por la </t>
    </r>
    <r>
      <rPr>
        <sz val="8"/>
        <rFont val="Arial"/>
        <family val="2"/>
      </rPr>
      <t>Dirección de Gestión del Recurso Humano</t>
    </r>
    <r>
      <rPr>
        <sz val="8"/>
        <color theme="1"/>
        <rFont val="Arial"/>
        <family val="2"/>
      </rPr>
      <t>, en el formulario "Solicitud de Beca para idioma extranjero" (GD-F-045 Versión 01 10/02/2015)</t>
    </r>
  </si>
  <si>
    <r>
      <t>Información del funcionario que llena el formulario</t>
    </r>
    <r>
      <rPr>
        <b/>
        <vertAlign val="superscript"/>
        <sz val="10"/>
        <color theme="1"/>
        <rFont val="Arial"/>
        <family val="2"/>
      </rPr>
      <t xml:space="preserve">3 </t>
    </r>
  </si>
  <si>
    <r>
      <t>Nombre</t>
    </r>
    <r>
      <rPr>
        <b/>
        <vertAlign val="superscript"/>
        <sz val="10"/>
        <color theme="1"/>
        <rFont val="Arial"/>
        <family val="2"/>
      </rPr>
      <t>3.1</t>
    </r>
  </si>
  <si>
    <r>
      <t>Fecha</t>
    </r>
    <r>
      <rPr>
        <b/>
        <vertAlign val="superscript"/>
        <sz val="10"/>
        <color theme="1"/>
        <rFont val="Arial"/>
        <family val="2"/>
      </rPr>
      <t>3.2</t>
    </r>
  </si>
  <si>
    <r>
      <t>Firma</t>
    </r>
    <r>
      <rPr>
        <b/>
        <vertAlign val="superscript"/>
        <sz val="10"/>
        <color theme="1"/>
        <rFont val="Arial"/>
        <family val="2"/>
      </rPr>
      <t>3.3</t>
    </r>
  </si>
  <si>
    <r>
      <t xml:space="preserve">3.1. Nombre: </t>
    </r>
    <r>
      <rPr>
        <sz val="8"/>
        <color indexed="8"/>
        <rFont val="Arial"/>
        <family val="2"/>
      </rPr>
      <t>Es el nombre del funcionario que llena el formulario.</t>
    </r>
  </si>
  <si>
    <r>
      <t xml:space="preserve">3.2. Fecha: </t>
    </r>
    <r>
      <rPr>
        <sz val="8"/>
        <color indexed="8"/>
        <rFont val="Arial"/>
        <family val="2"/>
      </rPr>
      <t>Es la fecha en que llena el formulario.</t>
    </r>
  </si>
  <si>
    <r>
      <t xml:space="preserve">3. Información del funcionario que llena el formulario: </t>
    </r>
    <r>
      <rPr>
        <sz val="8"/>
        <color indexed="8"/>
        <rFont val="Arial"/>
        <family val="2"/>
      </rPr>
      <t>Es la información del funcionario de la Dirección de Gestión del Recurso Humano que llena el formulario.</t>
    </r>
  </si>
  <si>
    <r>
      <t xml:space="preserve">3.3. Firma: </t>
    </r>
    <r>
      <rPr>
        <sz val="8"/>
        <color indexed="8"/>
        <rFont val="Arial"/>
        <family val="2"/>
      </rPr>
      <t xml:space="preserve">Es la firma del funcionario que llena el formulario. </t>
    </r>
  </si>
  <si>
    <t>d) Utilidad del idioma para el desempeño de puestos futuros</t>
  </si>
  <si>
    <r>
      <t>Nivel de utilidad</t>
    </r>
    <r>
      <rPr>
        <b/>
        <vertAlign val="superscript"/>
        <sz val="8"/>
        <color theme="1"/>
        <rFont val="Arial"/>
        <family val="2"/>
      </rPr>
      <t>2.3.4</t>
    </r>
  </si>
  <si>
    <r>
      <t xml:space="preserve">2.3.4. Nivel de utilidad: </t>
    </r>
    <r>
      <rPr>
        <sz val="8"/>
        <color indexed="8"/>
        <rFont val="Arial"/>
        <family val="2"/>
      </rPr>
      <t>Es el nivel de utilidad del idioma solicitado para el desempeño de puestos futuros, según lo indicado por la jefatura inmediata del servidor o servidora que solicita la beca. Se debe marcar con equis (x) la opción elejida.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</si>
</sst>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theme="4" tint="-0.499984740745262"/>
      <name val="Arial"/>
      <family val="2"/>
    </font>
    <font>
      <u/>
      <sz val="10"/>
      <color theme="10"/>
      <name val="Bodoni MT Condensed"/>
      <family val="1"/>
    </font>
    <font>
      <b/>
      <sz val="12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 Narrow"/>
      <family val="2"/>
    </font>
    <font>
      <u/>
      <sz val="11"/>
      <color theme="11"/>
      <name val="Calibri"/>
      <family val="2"/>
      <scheme val="minor"/>
    </font>
    <font>
      <b/>
      <sz val="11"/>
      <color theme="4" tint="-0.499984740745262"/>
      <name val="Arial"/>
      <family val="2"/>
    </font>
    <font>
      <sz val="7"/>
      <color theme="4" tint="-0.499984740745262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22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9" fontId="6" fillId="0" borderId="19" xfId="0" applyNumberFormat="1" applyFont="1" applyFill="1" applyBorder="1" applyAlignment="1">
      <alignment horizontal="center" vertical="center" wrapText="1"/>
    </xf>
    <xf numFmtId="9" fontId="6" fillId="0" borderId="25" xfId="0" applyNumberFormat="1" applyFont="1" applyFill="1" applyBorder="1" applyAlignment="1">
      <alignment horizontal="center" vertical="center" wrapText="1"/>
    </xf>
    <xf numFmtId="9" fontId="6" fillId="0" borderId="26" xfId="0" applyNumberFormat="1" applyFont="1" applyFill="1" applyBorder="1" applyAlignment="1">
      <alignment horizontal="center" vertical="center" wrapText="1"/>
    </xf>
    <xf numFmtId="0" fontId="22" fillId="2" borderId="1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9" fontId="6" fillId="0" borderId="2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21" fillId="2" borderId="18" xfId="0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center" vertical="center"/>
    </xf>
    <xf numFmtId="0" fontId="20" fillId="0" borderId="18" xfId="2" applyFont="1" applyFill="1" applyBorder="1" applyAlignment="1" applyProtection="1">
      <alignment horizontal="center" vertical="center" wrapText="1"/>
    </xf>
    <xf numFmtId="0" fontId="20" fillId="0" borderId="9" xfId="2" applyFont="1" applyFill="1" applyBorder="1" applyAlignment="1" applyProtection="1">
      <alignment horizontal="center" vertical="center" wrapText="1"/>
    </xf>
    <xf numFmtId="0" fontId="2" fillId="0" borderId="3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0" xfId="1" applyFont="1" applyBorder="1" applyAlignment="1" applyProtection="1">
      <alignment horizontal="center" vertical="top" wrapText="1"/>
    </xf>
    <xf numFmtId="0" fontId="10" fillId="0" borderId="17" xfId="1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2" fillId="3" borderId="24" xfId="0" applyFont="1" applyFill="1" applyBorder="1" applyAlignment="1" applyProtection="1">
      <alignment horizontal="center" vertical="center" wrapText="1"/>
    </xf>
    <xf numFmtId="0" fontId="22" fillId="3" borderId="11" xfId="0" applyFont="1" applyFill="1" applyBorder="1" applyAlignment="1" applyProtection="1">
      <alignment horizontal="center" vertical="center" wrapText="1"/>
    </xf>
    <xf numFmtId="0" fontId="22" fillId="3" borderId="20" xfId="0" applyFont="1" applyFill="1" applyBorder="1" applyAlignment="1" applyProtection="1">
      <alignment horizontal="center" vertical="center" wrapText="1"/>
    </xf>
    <xf numFmtId="0" fontId="22" fillId="2" borderId="24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0" fontId="22" fillId="2" borderId="27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22" fillId="2" borderId="20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9" fontId="6" fillId="0" borderId="9" xfId="0" applyNumberFormat="1" applyFont="1" applyFill="1" applyBorder="1" applyAlignment="1" applyProtection="1">
      <alignment horizontal="center" vertical="center" wrapText="1"/>
    </xf>
    <xf numFmtId="9" fontId="6" fillId="0" borderId="19" xfId="0" applyNumberFormat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161925</xdr:rowOff>
    </xdr:from>
    <xdr:to>
      <xdr:col>4</xdr:col>
      <xdr:colOff>1</xdr:colOff>
      <xdr:row>4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61925"/>
          <a:ext cx="1333501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cursos.humanos@conavi.go.c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showGridLines="0" tabSelected="1" showWhiteSpace="0" topLeftCell="A13" zoomScaleNormal="100" workbookViewId="0">
      <selection activeCell="J38" sqref="J38:M38"/>
    </sheetView>
  </sheetViews>
  <sheetFormatPr baseColWidth="10" defaultRowHeight="15" x14ac:dyDescent="0.25"/>
  <cols>
    <col min="1" max="1" width="3.7109375" style="1" customWidth="1"/>
    <col min="2" max="16" width="5.5703125" style="1" customWidth="1"/>
    <col min="17" max="17" width="4.140625" style="1" customWidth="1"/>
    <col min="18" max="27" width="5.7109375" style="1" customWidth="1"/>
    <col min="28" max="31" width="11.42578125" style="1"/>
    <col min="32" max="32" width="0" style="1" hidden="1" customWidth="1"/>
    <col min="33" max="16384" width="11.42578125" style="1"/>
  </cols>
  <sheetData>
    <row r="1" spans="1:32" x14ac:dyDescent="0.25">
      <c r="A1" s="98"/>
      <c r="B1" s="99"/>
      <c r="C1" s="99"/>
      <c r="D1" s="99"/>
      <c r="E1" s="106" t="s">
        <v>81</v>
      </c>
      <c r="F1" s="106"/>
      <c r="G1" s="106"/>
      <c r="H1" s="106"/>
      <c r="I1" s="106"/>
      <c r="J1" s="106"/>
      <c r="K1" s="106"/>
      <c r="L1" s="106"/>
      <c r="M1" s="107" t="s">
        <v>2</v>
      </c>
      <c r="N1" s="107"/>
      <c r="O1" s="107"/>
      <c r="P1" s="107"/>
      <c r="Q1" s="108"/>
    </row>
    <row r="2" spans="1:32" ht="15.75" customHeight="1" x14ac:dyDescent="0.25">
      <c r="A2" s="100"/>
      <c r="B2" s="101"/>
      <c r="C2" s="101"/>
      <c r="D2" s="101"/>
      <c r="E2" s="105" t="s">
        <v>32</v>
      </c>
      <c r="F2" s="105"/>
      <c r="G2" s="105"/>
      <c r="H2" s="105"/>
      <c r="I2" s="105"/>
      <c r="J2" s="105"/>
      <c r="K2" s="105"/>
      <c r="L2" s="105"/>
      <c r="M2" s="109"/>
      <c r="N2" s="109"/>
      <c r="O2" s="109"/>
      <c r="P2" s="109"/>
      <c r="Q2" s="110"/>
    </row>
    <row r="3" spans="1:32" ht="15" customHeight="1" x14ac:dyDescent="0.25">
      <c r="A3" s="100"/>
      <c r="B3" s="101"/>
      <c r="C3" s="101"/>
      <c r="D3" s="101"/>
      <c r="E3" s="105"/>
      <c r="F3" s="105"/>
      <c r="G3" s="105"/>
      <c r="H3" s="105"/>
      <c r="I3" s="105"/>
      <c r="J3" s="105"/>
      <c r="K3" s="105"/>
      <c r="L3" s="105"/>
      <c r="M3" s="102" t="s">
        <v>1</v>
      </c>
      <c r="N3" s="102"/>
      <c r="O3" s="102"/>
      <c r="P3" s="102"/>
      <c r="Q3" s="103"/>
    </row>
    <row r="4" spans="1:32" ht="15" customHeight="1" x14ac:dyDescent="0.25">
      <c r="A4" s="100"/>
      <c r="B4" s="101"/>
      <c r="C4" s="101"/>
      <c r="D4" s="101"/>
      <c r="E4" s="104" t="s">
        <v>33</v>
      </c>
      <c r="F4" s="105"/>
      <c r="G4" s="105"/>
      <c r="H4" s="105"/>
      <c r="I4" s="105"/>
      <c r="J4" s="105"/>
      <c r="K4" s="105"/>
      <c r="L4" s="105"/>
      <c r="M4" s="104" t="s">
        <v>76</v>
      </c>
      <c r="N4" s="105"/>
      <c r="O4" s="105"/>
      <c r="P4" s="105"/>
      <c r="Q4" s="111"/>
    </row>
    <row r="5" spans="1:32" x14ac:dyDescent="0.25">
      <c r="A5" s="112" t="s">
        <v>77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32" s="2" customFormat="1" ht="15" customHeight="1" x14ac:dyDescent="0.25">
      <c r="A6" s="5" t="s">
        <v>7</v>
      </c>
      <c r="B6" s="70" t="s">
        <v>6</v>
      </c>
      <c r="C6" s="71"/>
      <c r="D6" s="71"/>
      <c r="E6" s="71"/>
      <c r="F6" s="71"/>
      <c r="G6" s="71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32" s="2" customFormat="1" ht="15" customHeight="1" x14ac:dyDescent="0.25">
      <c r="A7" s="5" t="s">
        <v>8</v>
      </c>
      <c r="B7" s="70" t="s">
        <v>3</v>
      </c>
      <c r="C7" s="71"/>
      <c r="D7" s="71"/>
      <c r="E7" s="71"/>
      <c r="F7" s="71"/>
      <c r="G7" s="71"/>
      <c r="H7" s="74"/>
      <c r="I7" s="74"/>
      <c r="J7" s="74"/>
      <c r="K7" s="74"/>
      <c r="L7" s="74"/>
      <c r="M7" s="74"/>
      <c r="N7" s="74"/>
      <c r="O7" s="74"/>
      <c r="P7" s="74"/>
      <c r="Q7" s="75"/>
      <c r="R7" s="3"/>
    </row>
    <row r="8" spans="1:32" s="2" customFormat="1" ht="15" customHeight="1" x14ac:dyDescent="0.25">
      <c r="A8" s="5" t="s">
        <v>9</v>
      </c>
      <c r="B8" s="70" t="s">
        <v>82</v>
      </c>
      <c r="C8" s="71"/>
      <c r="D8" s="71"/>
      <c r="E8" s="71"/>
      <c r="F8" s="71"/>
      <c r="G8" s="71"/>
      <c r="H8" s="74"/>
      <c r="I8" s="74"/>
      <c r="J8" s="74"/>
      <c r="K8" s="74"/>
      <c r="L8" s="74"/>
      <c r="M8" s="74"/>
      <c r="N8" s="74"/>
      <c r="O8" s="74"/>
      <c r="P8" s="74"/>
      <c r="Q8" s="75"/>
      <c r="R8" s="3"/>
    </row>
    <row r="9" spans="1:32" s="2" customFormat="1" ht="15" customHeight="1" x14ac:dyDescent="0.25">
      <c r="A9" s="7" t="s">
        <v>10</v>
      </c>
      <c r="B9" s="72" t="s">
        <v>4</v>
      </c>
      <c r="C9" s="73"/>
      <c r="D9" s="73"/>
      <c r="E9" s="73"/>
      <c r="F9" s="73"/>
      <c r="G9" s="73"/>
      <c r="H9" s="73"/>
      <c r="I9" s="74"/>
      <c r="J9" s="74"/>
      <c r="K9" s="74"/>
      <c r="L9" s="74"/>
      <c r="M9" s="74"/>
      <c r="N9" s="74"/>
      <c r="O9" s="74"/>
      <c r="P9" s="74"/>
      <c r="Q9" s="75"/>
      <c r="R9" s="3"/>
    </row>
    <row r="10" spans="1:32" s="2" customFormat="1" ht="15" customHeight="1" x14ac:dyDescent="0.25">
      <c r="A10" s="7" t="s">
        <v>11</v>
      </c>
      <c r="B10" s="84" t="s">
        <v>5</v>
      </c>
      <c r="C10" s="85"/>
      <c r="D10" s="85"/>
      <c r="E10" s="85"/>
      <c r="F10" s="85"/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6"/>
      <c r="R10" s="3"/>
      <c r="AF10" s="2" t="s">
        <v>69</v>
      </c>
    </row>
    <row r="11" spans="1:32" s="2" customFormat="1" x14ac:dyDescent="0.25">
      <c r="A11" s="87" t="s">
        <v>17</v>
      </c>
      <c r="B11" s="88" t="s">
        <v>12</v>
      </c>
      <c r="C11" s="88"/>
      <c r="D11" s="88"/>
      <c r="E11" s="88"/>
      <c r="F11" s="90" t="s">
        <v>18</v>
      </c>
      <c r="G11" s="91"/>
      <c r="H11" s="91"/>
      <c r="I11" s="91"/>
      <c r="J11" s="91"/>
      <c r="K11" s="92"/>
      <c r="L11" s="90" t="s">
        <v>19</v>
      </c>
      <c r="M11" s="91"/>
      <c r="N11" s="91"/>
      <c r="O11" s="91"/>
      <c r="P11" s="91"/>
      <c r="Q11" s="93"/>
      <c r="R11" s="3"/>
      <c r="AF11" s="2" t="s">
        <v>71</v>
      </c>
    </row>
    <row r="12" spans="1:32" s="2" customFormat="1" x14ac:dyDescent="0.25">
      <c r="A12" s="87"/>
      <c r="B12" s="89"/>
      <c r="C12" s="89"/>
      <c r="D12" s="89"/>
      <c r="E12" s="89"/>
      <c r="F12" s="94" t="s">
        <v>13</v>
      </c>
      <c r="G12" s="95"/>
      <c r="H12" s="95"/>
      <c r="I12" s="95"/>
      <c r="J12" s="95"/>
      <c r="K12" s="96"/>
      <c r="L12" s="94" t="s">
        <v>14</v>
      </c>
      <c r="M12" s="95"/>
      <c r="N12" s="95"/>
      <c r="O12" s="95"/>
      <c r="P12" s="95"/>
      <c r="Q12" s="97"/>
      <c r="R12" s="3"/>
      <c r="AF12" s="2" t="s">
        <v>72</v>
      </c>
    </row>
    <row r="13" spans="1:32" s="2" customFormat="1" x14ac:dyDescent="0.25">
      <c r="A13" s="76" t="s">
        <v>20</v>
      </c>
      <c r="B13" s="78" t="s">
        <v>15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  <c r="R13" s="3"/>
      <c r="AF13" s="2" t="s">
        <v>73</v>
      </c>
    </row>
    <row r="14" spans="1:32" s="2" customFormat="1" ht="15" customHeight="1" x14ac:dyDescent="0.25">
      <c r="A14" s="77"/>
      <c r="B14" s="81" t="s">
        <v>16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3"/>
      <c r="AF14" s="2" t="s">
        <v>74</v>
      </c>
    </row>
    <row r="15" spans="1:32" s="2" customFormat="1" ht="15" customHeight="1" x14ac:dyDescent="0.25">
      <c r="A15" s="10" t="s">
        <v>52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3"/>
      <c r="AF15" s="2" t="s">
        <v>70</v>
      </c>
    </row>
    <row r="16" spans="1:32" s="2" customFormat="1" x14ac:dyDescent="0.25">
      <c r="A16" s="39" t="s">
        <v>53</v>
      </c>
      <c r="B16" s="40"/>
      <c r="C16" s="40"/>
      <c r="D16" s="40"/>
      <c r="E16" s="40" t="s">
        <v>54</v>
      </c>
      <c r="F16" s="40"/>
      <c r="G16" s="40"/>
      <c r="H16" s="40"/>
      <c r="I16" s="40" t="s">
        <v>55</v>
      </c>
      <c r="J16" s="40"/>
      <c r="K16" s="40"/>
      <c r="L16" s="40"/>
      <c r="M16" s="40"/>
      <c r="N16" s="40" t="s">
        <v>56</v>
      </c>
      <c r="O16" s="40"/>
      <c r="P16" s="40"/>
      <c r="Q16" s="41"/>
      <c r="R16" s="3"/>
      <c r="AF16" s="2" t="s">
        <v>75</v>
      </c>
    </row>
    <row r="17" spans="1:18" s="2" customFormat="1" ht="21" customHeight="1" x14ac:dyDescent="0.25">
      <c r="A17" s="42" t="s">
        <v>38</v>
      </c>
      <c r="B17" s="43"/>
      <c r="C17" s="43"/>
      <c r="D17" s="43"/>
      <c r="E17" s="17" t="s">
        <v>83</v>
      </c>
      <c r="F17" s="17"/>
      <c r="G17" s="17"/>
      <c r="H17" s="17"/>
      <c r="I17" s="67" t="s">
        <v>59</v>
      </c>
      <c r="J17" s="68"/>
      <c r="K17" s="68"/>
      <c r="L17" s="68"/>
      <c r="M17" s="69"/>
      <c r="N17" s="33" t="s">
        <v>37</v>
      </c>
      <c r="O17" s="34"/>
      <c r="P17" s="34"/>
      <c r="Q17" s="35"/>
      <c r="R17" s="3"/>
    </row>
    <row r="18" spans="1:18" s="2" customFormat="1" ht="14.25" customHeight="1" x14ac:dyDescent="0.25">
      <c r="A18" s="42"/>
      <c r="B18" s="43"/>
      <c r="C18" s="43"/>
      <c r="D18" s="43"/>
      <c r="E18" s="17"/>
      <c r="F18" s="17"/>
      <c r="G18" s="17"/>
      <c r="H18" s="17"/>
      <c r="I18" s="8"/>
      <c r="J18" s="17" t="s">
        <v>34</v>
      </c>
      <c r="K18" s="17"/>
      <c r="L18" s="17"/>
      <c r="M18" s="17"/>
      <c r="N18" s="30" t="str">
        <f>IF(I18="x",10%,"")</f>
        <v/>
      </c>
      <c r="O18" s="31"/>
      <c r="P18" s="31"/>
      <c r="Q18" s="32"/>
      <c r="R18" s="3"/>
    </row>
    <row r="19" spans="1:18" s="2" customFormat="1" x14ac:dyDescent="0.25">
      <c r="A19" s="42"/>
      <c r="B19" s="43"/>
      <c r="C19" s="43"/>
      <c r="D19" s="43"/>
      <c r="E19" s="17"/>
      <c r="F19" s="17"/>
      <c r="G19" s="17"/>
      <c r="H19" s="17"/>
      <c r="I19" s="8"/>
      <c r="J19" s="36" t="s">
        <v>35</v>
      </c>
      <c r="K19" s="36"/>
      <c r="L19" s="36"/>
      <c r="M19" s="36"/>
      <c r="N19" s="30" t="str">
        <f>IF(I19="x",15%,"")</f>
        <v/>
      </c>
      <c r="O19" s="31"/>
      <c r="P19" s="31"/>
      <c r="Q19" s="32"/>
      <c r="R19" s="3"/>
    </row>
    <row r="20" spans="1:18" s="2" customFormat="1" ht="18" customHeight="1" x14ac:dyDescent="0.25">
      <c r="A20" s="42"/>
      <c r="B20" s="43"/>
      <c r="C20" s="43"/>
      <c r="D20" s="43"/>
      <c r="E20" s="17"/>
      <c r="F20" s="17"/>
      <c r="G20" s="17"/>
      <c r="H20" s="17"/>
      <c r="I20" s="8"/>
      <c r="J20" s="36" t="s">
        <v>36</v>
      </c>
      <c r="K20" s="36"/>
      <c r="L20" s="36"/>
      <c r="M20" s="36"/>
      <c r="N20" s="30" t="str">
        <f>IF(I20="x",20%,"")</f>
        <v/>
      </c>
      <c r="O20" s="31"/>
      <c r="P20" s="31"/>
      <c r="Q20" s="32"/>
      <c r="R20" s="3"/>
    </row>
    <row r="21" spans="1:18" s="2" customFormat="1" x14ac:dyDescent="0.25">
      <c r="A21" s="16" t="s">
        <v>39</v>
      </c>
      <c r="B21" s="17"/>
      <c r="C21" s="17"/>
      <c r="D21" s="17"/>
      <c r="E21" s="17" t="s">
        <v>84</v>
      </c>
      <c r="F21" s="17"/>
      <c r="G21" s="17"/>
      <c r="H21" s="17"/>
      <c r="I21" s="20" t="s">
        <v>58</v>
      </c>
      <c r="J21" s="17"/>
      <c r="K21" s="17"/>
      <c r="L21" s="17"/>
      <c r="M21" s="17"/>
      <c r="N21" s="20" t="s">
        <v>40</v>
      </c>
      <c r="O21" s="20"/>
      <c r="P21" s="20"/>
      <c r="Q21" s="21"/>
      <c r="R21" s="3"/>
    </row>
    <row r="22" spans="1:18" s="2" customFormat="1" ht="19.5" customHeight="1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0"/>
      <c r="O22" s="20"/>
      <c r="P22" s="20"/>
      <c r="Q22" s="21"/>
      <c r="R22" s="3"/>
    </row>
    <row r="23" spans="1:18" s="2" customFormat="1" x14ac:dyDescent="0.25">
      <c r="A23" s="16"/>
      <c r="B23" s="17"/>
      <c r="C23" s="17"/>
      <c r="D23" s="17"/>
      <c r="E23" s="17"/>
      <c r="F23" s="17"/>
      <c r="G23" s="17"/>
      <c r="H23" s="17"/>
      <c r="I23" s="36" t="s">
        <v>41</v>
      </c>
      <c r="J23" s="36"/>
      <c r="K23" s="36"/>
      <c r="L23" s="36"/>
      <c r="M23" s="36"/>
      <c r="N23" s="36"/>
      <c r="O23" s="36"/>
      <c r="P23" s="36"/>
      <c r="Q23" s="37"/>
      <c r="R23" s="3"/>
    </row>
    <row r="24" spans="1:18" s="2" customFormat="1" x14ac:dyDescent="0.25">
      <c r="A24" s="16"/>
      <c r="B24" s="17"/>
      <c r="C24" s="17"/>
      <c r="D24" s="17"/>
      <c r="E24" s="17"/>
      <c r="F24" s="17"/>
      <c r="G24" s="17"/>
      <c r="H24" s="17"/>
      <c r="I24" s="8"/>
      <c r="J24" s="17" t="s">
        <v>45</v>
      </c>
      <c r="K24" s="17"/>
      <c r="L24" s="17"/>
      <c r="M24" s="17"/>
      <c r="N24" s="22" t="str">
        <f>IF(+I24="x",10%,"")</f>
        <v/>
      </c>
      <c r="O24" s="22"/>
      <c r="P24" s="22"/>
      <c r="Q24" s="23"/>
      <c r="R24" s="3"/>
    </row>
    <row r="25" spans="1:18" s="2" customFormat="1" x14ac:dyDescent="0.25">
      <c r="A25" s="16"/>
      <c r="B25" s="17"/>
      <c r="C25" s="17"/>
      <c r="D25" s="17"/>
      <c r="E25" s="17"/>
      <c r="F25" s="17"/>
      <c r="G25" s="17"/>
      <c r="H25" s="17"/>
      <c r="I25" s="8"/>
      <c r="J25" s="17" t="s">
        <v>43</v>
      </c>
      <c r="K25" s="17"/>
      <c r="L25" s="17"/>
      <c r="M25" s="17"/>
      <c r="N25" s="22" t="str">
        <f>IF(+I25="x",20%,"")</f>
        <v/>
      </c>
      <c r="O25" s="22"/>
      <c r="P25" s="22"/>
      <c r="Q25" s="23"/>
      <c r="R25" s="3"/>
    </row>
    <row r="26" spans="1:18" s="2" customFormat="1" x14ac:dyDescent="0.25">
      <c r="A26" s="16"/>
      <c r="B26" s="17"/>
      <c r="C26" s="17"/>
      <c r="D26" s="17"/>
      <c r="E26" s="17"/>
      <c r="F26" s="17"/>
      <c r="G26" s="17"/>
      <c r="H26" s="17"/>
      <c r="I26" s="8"/>
      <c r="J26" s="17" t="s">
        <v>44</v>
      </c>
      <c r="K26" s="17"/>
      <c r="L26" s="17"/>
      <c r="M26" s="17"/>
      <c r="N26" s="22" t="str">
        <f>IF(+I26="x",30%,"")</f>
        <v/>
      </c>
      <c r="O26" s="22"/>
      <c r="P26" s="22"/>
      <c r="Q26" s="23"/>
      <c r="R26" s="3"/>
    </row>
    <row r="27" spans="1:18" s="2" customFormat="1" x14ac:dyDescent="0.25">
      <c r="A27" s="16"/>
      <c r="B27" s="17"/>
      <c r="C27" s="17"/>
      <c r="D27" s="17"/>
      <c r="E27" s="17"/>
      <c r="F27" s="17"/>
      <c r="G27" s="17"/>
      <c r="H27" s="17"/>
      <c r="I27" s="17" t="s">
        <v>42</v>
      </c>
      <c r="J27" s="17"/>
      <c r="K27" s="17"/>
      <c r="L27" s="17"/>
      <c r="M27" s="17"/>
      <c r="N27" s="17"/>
      <c r="O27" s="17"/>
      <c r="P27" s="17"/>
      <c r="Q27" s="38"/>
      <c r="R27" s="3"/>
    </row>
    <row r="28" spans="1:18" s="2" customFormat="1" x14ac:dyDescent="0.25">
      <c r="A28" s="16"/>
      <c r="B28" s="17"/>
      <c r="C28" s="17"/>
      <c r="D28" s="17"/>
      <c r="E28" s="17"/>
      <c r="F28" s="17"/>
      <c r="G28" s="17"/>
      <c r="H28" s="17"/>
      <c r="I28" s="8"/>
      <c r="J28" s="17" t="s">
        <v>45</v>
      </c>
      <c r="K28" s="17"/>
      <c r="L28" s="17"/>
      <c r="M28" s="17"/>
      <c r="N28" s="22" t="str">
        <f>IF(I28="x",9%,"")</f>
        <v/>
      </c>
      <c r="O28" s="22"/>
      <c r="P28" s="22"/>
      <c r="Q28" s="23"/>
      <c r="R28" s="3"/>
    </row>
    <row r="29" spans="1:18" s="2" customFormat="1" x14ac:dyDescent="0.25">
      <c r="A29" s="16"/>
      <c r="B29" s="17"/>
      <c r="C29" s="17"/>
      <c r="D29" s="17"/>
      <c r="E29" s="17"/>
      <c r="F29" s="17"/>
      <c r="G29" s="17"/>
      <c r="H29" s="17"/>
      <c r="I29" s="8"/>
      <c r="J29" s="17" t="s">
        <v>43</v>
      </c>
      <c r="K29" s="17"/>
      <c r="L29" s="17"/>
      <c r="M29" s="17"/>
      <c r="N29" s="22" t="str">
        <f>IF(I29="x",18%,"")</f>
        <v/>
      </c>
      <c r="O29" s="22"/>
      <c r="P29" s="22"/>
      <c r="Q29" s="23"/>
      <c r="R29" s="3"/>
    </row>
    <row r="30" spans="1:18" s="2" customFormat="1" x14ac:dyDescent="0.25">
      <c r="A30" s="16"/>
      <c r="B30" s="17"/>
      <c r="C30" s="17"/>
      <c r="D30" s="17"/>
      <c r="E30" s="17"/>
      <c r="F30" s="17"/>
      <c r="G30" s="17"/>
      <c r="H30" s="17"/>
      <c r="I30" s="8"/>
      <c r="J30" s="17" t="s">
        <v>44</v>
      </c>
      <c r="K30" s="17"/>
      <c r="L30" s="17"/>
      <c r="M30" s="17"/>
      <c r="N30" s="22" t="str">
        <f>IF(I30="x",27%,"")</f>
        <v/>
      </c>
      <c r="O30" s="22"/>
      <c r="P30" s="22"/>
      <c r="Q30" s="23"/>
      <c r="R30" s="3"/>
    </row>
    <row r="31" spans="1:18" s="2" customFormat="1" ht="21" customHeight="1" x14ac:dyDescent="0.25">
      <c r="A31" s="16" t="s">
        <v>46</v>
      </c>
      <c r="B31" s="17"/>
      <c r="C31" s="17"/>
      <c r="D31" s="17"/>
      <c r="E31" s="17" t="s">
        <v>47</v>
      </c>
      <c r="F31" s="17"/>
      <c r="G31" s="17"/>
      <c r="H31" s="17"/>
      <c r="I31" s="20" t="s">
        <v>57</v>
      </c>
      <c r="J31" s="20"/>
      <c r="K31" s="20"/>
      <c r="L31" s="20"/>
      <c r="M31" s="20"/>
      <c r="N31" s="20" t="s">
        <v>48</v>
      </c>
      <c r="O31" s="20"/>
      <c r="P31" s="20"/>
      <c r="Q31" s="21"/>
      <c r="R31" s="3"/>
    </row>
    <row r="32" spans="1:18" s="2" customFormat="1" ht="15" customHeight="1" x14ac:dyDescent="0.25">
      <c r="A32" s="16"/>
      <c r="B32" s="17"/>
      <c r="C32" s="17"/>
      <c r="D32" s="17"/>
      <c r="E32" s="17"/>
      <c r="F32" s="17"/>
      <c r="G32" s="17"/>
      <c r="H32" s="17"/>
      <c r="I32" s="8"/>
      <c r="J32" s="17" t="s">
        <v>49</v>
      </c>
      <c r="K32" s="17"/>
      <c r="L32" s="17"/>
      <c r="M32" s="17"/>
      <c r="N32" s="22" t="str">
        <f>IF(I32="x",20%,"")</f>
        <v/>
      </c>
      <c r="O32" s="22"/>
      <c r="P32" s="22"/>
      <c r="Q32" s="23"/>
      <c r="R32" s="3"/>
    </row>
    <row r="33" spans="1:18" s="2" customFormat="1" ht="15" customHeight="1" x14ac:dyDescent="0.25">
      <c r="A33" s="16"/>
      <c r="B33" s="17"/>
      <c r="C33" s="17"/>
      <c r="D33" s="17"/>
      <c r="E33" s="17"/>
      <c r="F33" s="17"/>
      <c r="G33" s="17"/>
      <c r="H33" s="17"/>
      <c r="I33" s="8"/>
      <c r="J33" s="17" t="s">
        <v>50</v>
      </c>
      <c r="K33" s="17"/>
      <c r="L33" s="17"/>
      <c r="M33" s="17"/>
      <c r="N33" s="22" t="str">
        <f>IF(I33="x",25%,"")</f>
        <v/>
      </c>
      <c r="O33" s="22"/>
      <c r="P33" s="22"/>
      <c r="Q33" s="23"/>
      <c r="R33" s="4"/>
    </row>
    <row r="34" spans="1:18" s="2" customFormat="1" ht="15" customHeight="1" x14ac:dyDescent="0.25">
      <c r="A34" s="18"/>
      <c r="B34" s="19"/>
      <c r="C34" s="19"/>
      <c r="D34" s="19"/>
      <c r="E34" s="19"/>
      <c r="F34" s="19"/>
      <c r="G34" s="19"/>
      <c r="H34" s="19"/>
      <c r="I34" s="9"/>
      <c r="J34" s="19" t="s">
        <v>51</v>
      </c>
      <c r="K34" s="19"/>
      <c r="L34" s="19"/>
      <c r="M34" s="19"/>
      <c r="N34" s="24" t="str">
        <f>IF(I34="x",30%,"")</f>
        <v/>
      </c>
      <c r="O34" s="24"/>
      <c r="P34" s="24"/>
      <c r="Q34" s="25"/>
      <c r="R34" s="3"/>
    </row>
    <row r="35" spans="1:18" s="2" customFormat="1" ht="21" customHeight="1" x14ac:dyDescent="0.25">
      <c r="A35" s="16" t="s">
        <v>93</v>
      </c>
      <c r="B35" s="17"/>
      <c r="C35" s="17"/>
      <c r="D35" s="17"/>
      <c r="E35" s="17" t="s">
        <v>47</v>
      </c>
      <c r="F35" s="17"/>
      <c r="G35" s="17"/>
      <c r="H35" s="17"/>
      <c r="I35" s="20" t="s">
        <v>94</v>
      </c>
      <c r="J35" s="20"/>
      <c r="K35" s="20"/>
      <c r="L35" s="20"/>
      <c r="M35" s="20"/>
      <c r="N35" s="20" t="s">
        <v>37</v>
      </c>
      <c r="O35" s="20"/>
      <c r="P35" s="20"/>
      <c r="Q35" s="21"/>
      <c r="R35" s="3"/>
    </row>
    <row r="36" spans="1:18" s="2" customFormat="1" ht="15" customHeight="1" x14ac:dyDescent="0.25">
      <c r="A36" s="16"/>
      <c r="B36" s="17"/>
      <c r="C36" s="17"/>
      <c r="D36" s="17"/>
      <c r="E36" s="17"/>
      <c r="F36" s="17"/>
      <c r="G36" s="17"/>
      <c r="H36" s="17"/>
      <c r="I36" s="8"/>
      <c r="J36" s="17" t="s">
        <v>49</v>
      </c>
      <c r="K36" s="17"/>
      <c r="L36" s="17"/>
      <c r="M36" s="17"/>
      <c r="N36" s="144" t="str">
        <f>IF(I36="x",20%,"")</f>
        <v/>
      </c>
      <c r="O36" s="144"/>
      <c r="P36" s="144"/>
      <c r="Q36" s="145"/>
      <c r="R36" s="3"/>
    </row>
    <row r="37" spans="1:18" s="2" customFormat="1" ht="15" customHeight="1" x14ac:dyDescent="0.25">
      <c r="A37" s="16"/>
      <c r="B37" s="17"/>
      <c r="C37" s="17"/>
      <c r="D37" s="17"/>
      <c r="E37" s="17"/>
      <c r="F37" s="17"/>
      <c r="G37" s="17"/>
      <c r="H37" s="17"/>
      <c r="I37" s="8"/>
      <c r="J37" s="17" t="s">
        <v>50</v>
      </c>
      <c r="K37" s="17"/>
      <c r="L37" s="17"/>
      <c r="M37" s="17"/>
      <c r="N37" s="144" t="str">
        <f>IF(I37="x",25%,"")</f>
        <v/>
      </c>
      <c r="O37" s="144"/>
      <c r="P37" s="144"/>
      <c r="Q37" s="145"/>
      <c r="R37" s="3"/>
    </row>
    <row r="38" spans="1:18" s="2" customFormat="1" ht="15" customHeight="1" x14ac:dyDescent="0.25">
      <c r="A38" s="18"/>
      <c r="B38" s="19"/>
      <c r="C38" s="19"/>
      <c r="D38" s="19"/>
      <c r="E38" s="19"/>
      <c r="F38" s="19"/>
      <c r="G38" s="19"/>
      <c r="H38" s="19"/>
      <c r="I38" s="9"/>
      <c r="J38" s="19" t="s">
        <v>51</v>
      </c>
      <c r="K38" s="19"/>
      <c r="L38" s="19"/>
      <c r="M38" s="19"/>
      <c r="N38" s="144" t="str">
        <f>IF(I38="x",30%,"")</f>
        <v/>
      </c>
      <c r="O38" s="144"/>
      <c r="P38" s="144"/>
      <c r="Q38" s="145"/>
      <c r="R38" s="3"/>
    </row>
    <row r="39" spans="1:18" s="2" customFormat="1" x14ac:dyDescent="0.25">
      <c r="A39" s="26" t="s">
        <v>62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2">
        <f>SUM(I18:Q33)</f>
        <v>0</v>
      </c>
      <c r="O39" s="28"/>
      <c r="P39" s="28"/>
      <c r="Q39" s="29"/>
      <c r="R39" s="3"/>
    </row>
    <row r="40" spans="1:18" s="2" customFormat="1" x14ac:dyDescent="0.25">
      <c r="A40" s="118" t="s">
        <v>85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0"/>
      <c r="R40" s="3"/>
    </row>
    <row r="41" spans="1:18" s="2" customFormat="1" x14ac:dyDescent="0.25">
      <c r="A41" s="121" t="s">
        <v>86</v>
      </c>
      <c r="B41" s="122"/>
      <c r="C41" s="122"/>
      <c r="D41" s="122"/>
      <c r="E41" s="122"/>
      <c r="F41" s="123"/>
      <c r="G41" s="124" t="s">
        <v>87</v>
      </c>
      <c r="H41" s="122"/>
      <c r="I41" s="122"/>
      <c r="J41" s="122"/>
      <c r="K41" s="123"/>
      <c r="L41" s="124" t="s">
        <v>88</v>
      </c>
      <c r="M41" s="122"/>
      <c r="N41" s="122"/>
      <c r="O41" s="122"/>
      <c r="P41" s="122"/>
      <c r="Q41" s="125"/>
      <c r="R41" s="3"/>
    </row>
    <row r="42" spans="1:18" s="2" customFormat="1" x14ac:dyDescent="0.25">
      <c r="A42" s="126"/>
      <c r="B42" s="127"/>
      <c r="C42" s="127"/>
      <c r="D42" s="127"/>
      <c r="E42" s="127"/>
      <c r="F42" s="128"/>
      <c r="G42" s="135"/>
      <c r="H42" s="127"/>
      <c r="I42" s="127"/>
      <c r="J42" s="127"/>
      <c r="K42" s="128"/>
      <c r="L42" s="135"/>
      <c r="M42" s="127"/>
      <c r="N42" s="127"/>
      <c r="O42" s="127"/>
      <c r="P42" s="127"/>
      <c r="Q42" s="138"/>
      <c r="R42" s="3"/>
    </row>
    <row r="43" spans="1:18" s="2" customFormat="1" x14ac:dyDescent="0.25">
      <c r="A43" s="129"/>
      <c r="B43" s="130"/>
      <c r="C43" s="130"/>
      <c r="D43" s="130"/>
      <c r="E43" s="130"/>
      <c r="F43" s="131"/>
      <c r="G43" s="136"/>
      <c r="H43" s="130"/>
      <c r="I43" s="130"/>
      <c r="J43" s="130"/>
      <c r="K43" s="131"/>
      <c r="L43" s="136"/>
      <c r="M43" s="130"/>
      <c r="N43" s="130"/>
      <c r="O43" s="130"/>
      <c r="P43" s="130"/>
      <c r="Q43" s="139"/>
      <c r="R43" s="3"/>
    </row>
    <row r="44" spans="1:18" s="2" customFormat="1" ht="15.75" thickBot="1" x14ac:dyDescent="0.3">
      <c r="A44" s="132"/>
      <c r="B44" s="133"/>
      <c r="C44" s="133"/>
      <c r="D44" s="133"/>
      <c r="E44" s="133"/>
      <c r="F44" s="134"/>
      <c r="G44" s="137"/>
      <c r="H44" s="133"/>
      <c r="I44" s="133"/>
      <c r="J44" s="133"/>
      <c r="K44" s="134"/>
      <c r="L44" s="137"/>
      <c r="M44" s="133"/>
      <c r="N44" s="133"/>
      <c r="O44" s="133"/>
      <c r="P44" s="133"/>
      <c r="Q44" s="140"/>
      <c r="R44" s="3"/>
    </row>
    <row r="45" spans="1:18" s="2" customForma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s="2" customForma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2" customForma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s="2" customFormat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s="2" customFormat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2" spans="2:18" x14ac:dyDescent="0.25">
      <c r="B52" s="49" t="str">
        <f>+E1</f>
        <v>F60.00.0-20-v1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</row>
    <row r="53" spans="2:18" x14ac:dyDescent="0.25">
      <c r="B53" s="52" t="s">
        <v>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</row>
    <row r="54" spans="2:18" x14ac:dyDescent="0.25">
      <c r="B54" s="52" t="s">
        <v>67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</row>
    <row r="55" spans="2:18" ht="27" customHeight="1" x14ac:dyDescent="0.25">
      <c r="B55" s="55" t="s">
        <v>68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</row>
    <row r="56" spans="2:18" x14ac:dyDescent="0.25">
      <c r="B56" s="58" t="s">
        <v>21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2:18" x14ac:dyDescent="0.25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8" spans="2:18" ht="15" customHeight="1" x14ac:dyDescent="0.25">
      <c r="B58" s="61" t="s">
        <v>22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2:18" ht="24" customHeight="1" x14ac:dyDescent="0.25">
      <c r="B59" s="61" t="s">
        <v>23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2:18" ht="24.75" customHeight="1" x14ac:dyDescent="0.25">
      <c r="B60" s="61" t="s">
        <v>24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2:18" x14ac:dyDescent="0.25">
      <c r="B61" s="44" t="s">
        <v>31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</row>
    <row r="62" spans="2:18" x14ac:dyDescent="0.25">
      <c r="B62" s="64" t="s">
        <v>30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3" spans="2:18" x14ac:dyDescent="0.25">
      <c r="B63" s="44" t="s">
        <v>25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6"/>
    </row>
    <row r="64" spans="2:18" x14ac:dyDescent="0.25">
      <c r="B64" s="44" t="s">
        <v>26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</row>
    <row r="65" spans="2:17" x14ac:dyDescent="0.25">
      <c r="B65" s="44" t="s">
        <v>27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6"/>
    </row>
    <row r="66" spans="2:17" x14ac:dyDescent="0.25">
      <c r="B66" s="13" t="s">
        <v>29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8"/>
    </row>
    <row r="67" spans="2:17" x14ac:dyDescent="0.25">
      <c r="B67" s="13" t="s">
        <v>28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8"/>
    </row>
    <row r="68" spans="2:17" x14ac:dyDescent="0.25">
      <c r="B68" s="13" t="s">
        <v>60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/>
    </row>
    <row r="69" spans="2:17" x14ac:dyDescent="0.25"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/>
    </row>
    <row r="70" spans="2:17" ht="15" customHeight="1" x14ac:dyDescent="0.25">
      <c r="B70" s="13" t="s">
        <v>61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/>
    </row>
    <row r="71" spans="2:17" ht="15" customHeight="1" x14ac:dyDescent="0.25">
      <c r="B71" s="13" t="s">
        <v>63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/>
    </row>
    <row r="72" spans="2:17" ht="15" customHeight="1" x14ac:dyDescent="0.25">
      <c r="B72" s="13" t="s">
        <v>64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</row>
    <row r="73" spans="2:17" ht="15" customHeight="1" x14ac:dyDescent="0.25">
      <c r="B73" s="141" t="s">
        <v>78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3"/>
    </row>
    <row r="74" spans="2:17" ht="15" customHeight="1" x14ac:dyDescent="0.25">
      <c r="B74" s="141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3"/>
    </row>
    <row r="75" spans="2:17" ht="15" customHeight="1" x14ac:dyDescent="0.25">
      <c r="B75" s="13" t="s">
        <v>79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</row>
    <row r="76" spans="2:17" ht="15" customHeight="1" x14ac:dyDescent="0.25"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</row>
    <row r="77" spans="2:17" ht="15" customHeight="1" x14ac:dyDescent="0.25">
      <c r="B77" s="13" t="s">
        <v>80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8" spans="2:17" ht="15" customHeight="1" x14ac:dyDescent="0.25"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/>
    </row>
    <row r="79" spans="2:17" ht="15" customHeight="1" x14ac:dyDescent="0.25">
      <c r="B79" s="13" t="s">
        <v>95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5"/>
    </row>
    <row r="80" spans="2:17" ht="15" customHeight="1" x14ac:dyDescent="0.25"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/>
    </row>
    <row r="81" spans="2:17" x14ac:dyDescent="0.25">
      <c r="B81" s="44" t="s">
        <v>65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6"/>
    </row>
    <row r="82" spans="2:17" ht="15" customHeight="1" x14ac:dyDescent="0.25">
      <c r="B82" s="13" t="s">
        <v>66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/>
    </row>
    <row r="83" spans="2:17" ht="15" customHeight="1" x14ac:dyDescent="0.25">
      <c r="B83" s="13" t="s">
        <v>91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5"/>
    </row>
    <row r="84" spans="2:17" ht="15" customHeight="1" x14ac:dyDescent="0.25"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/>
    </row>
    <row r="85" spans="2:17" ht="15" customHeight="1" x14ac:dyDescent="0.25">
      <c r="B85" s="13" t="s">
        <v>89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/>
    </row>
    <row r="86" spans="2:17" ht="15" customHeight="1" x14ac:dyDescent="0.25">
      <c r="B86" s="13" t="s">
        <v>90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/>
    </row>
    <row r="87" spans="2:17" ht="15" customHeight="1" x14ac:dyDescent="0.25">
      <c r="B87" s="115" t="s">
        <v>92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7"/>
    </row>
  </sheetData>
  <sheetProtection algorithmName="SHA-512" hashValue="cguKqQj6HpCiDBQOOjEJYVcvB6tTHPIfNw+BUDdyl/oZh0P21Plum+7If5h5JltPUmfc77O8p1kET2JPJBSNPA==" saltValue="FhfmcFkKK60DBGQamFjUvw==" spinCount="100000" sheet="1" objects="1" scenarios="1"/>
  <mergeCells count="118">
    <mergeCell ref="A35:D38"/>
    <mergeCell ref="E35:H38"/>
    <mergeCell ref="I35:M35"/>
    <mergeCell ref="N35:Q35"/>
    <mergeCell ref="J36:M36"/>
    <mergeCell ref="N36:Q36"/>
    <mergeCell ref="J37:M37"/>
    <mergeCell ref="N37:Q37"/>
    <mergeCell ref="J38:M38"/>
    <mergeCell ref="N38:Q38"/>
    <mergeCell ref="B85:Q85"/>
    <mergeCell ref="B86:Q86"/>
    <mergeCell ref="B87:Q87"/>
    <mergeCell ref="B83:Q84"/>
    <mergeCell ref="A40:Q40"/>
    <mergeCell ref="A41:F41"/>
    <mergeCell ref="G41:K41"/>
    <mergeCell ref="L41:Q41"/>
    <mergeCell ref="A42:F44"/>
    <mergeCell ref="G42:K44"/>
    <mergeCell ref="L42:Q44"/>
    <mergeCell ref="B67:Q67"/>
    <mergeCell ref="B68:Q69"/>
    <mergeCell ref="B75:Q76"/>
    <mergeCell ref="B81:Q81"/>
    <mergeCell ref="B77:Q78"/>
    <mergeCell ref="B82:Q82"/>
    <mergeCell ref="B73:Q74"/>
    <mergeCell ref="B79:Q80"/>
    <mergeCell ref="A1:D4"/>
    <mergeCell ref="M3:Q3"/>
    <mergeCell ref="E4:L4"/>
    <mergeCell ref="E2:L3"/>
    <mergeCell ref="E1:L1"/>
    <mergeCell ref="M1:Q2"/>
    <mergeCell ref="M4:Q4"/>
    <mergeCell ref="A5:Q5"/>
    <mergeCell ref="B6:G6"/>
    <mergeCell ref="B7:G7"/>
    <mergeCell ref="B8:G8"/>
    <mergeCell ref="B9:H9"/>
    <mergeCell ref="I9:Q9"/>
    <mergeCell ref="H8:Q8"/>
    <mergeCell ref="H7:Q7"/>
    <mergeCell ref="H6:Q6"/>
    <mergeCell ref="A13:A14"/>
    <mergeCell ref="B13:Q13"/>
    <mergeCell ref="B14:Q14"/>
    <mergeCell ref="B10:H10"/>
    <mergeCell ref="I10:P10"/>
    <mergeCell ref="A11:A12"/>
    <mergeCell ref="B11:E12"/>
    <mergeCell ref="F11:K11"/>
    <mergeCell ref="L11:Q11"/>
    <mergeCell ref="F12:K12"/>
    <mergeCell ref="L12:Q12"/>
    <mergeCell ref="A16:D16"/>
    <mergeCell ref="E16:H16"/>
    <mergeCell ref="I16:M16"/>
    <mergeCell ref="N16:Q16"/>
    <mergeCell ref="A17:D20"/>
    <mergeCell ref="E17:H20"/>
    <mergeCell ref="B64:Q64"/>
    <mergeCell ref="B65:Q65"/>
    <mergeCell ref="B66:Q66"/>
    <mergeCell ref="B52:Q52"/>
    <mergeCell ref="B53:Q53"/>
    <mergeCell ref="B54:Q54"/>
    <mergeCell ref="B55:Q55"/>
    <mergeCell ref="B63:Q63"/>
    <mergeCell ref="B56:Q57"/>
    <mergeCell ref="B58:Q58"/>
    <mergeCell ref="B59:Q59"/>
    <mergeCell ref="B60:Q60"/>
    <mergeCell ref="B61:Q61"/>
    <mergeCell ref="B62:Q62"/>
    <mergeCell ref="I17:M17"/>
    <mergeCell ref="J18:M18"/>
    <mergeCell ref="J19:M19"/>
    <mergeCell ref="J20:M20"/>
    <mergeCell ref="N19:Q19"/>
    <mergeCell ref="N20:Q20"/>
    <mergeCell ref="N17:Q17"/>
    <mergeCell ref="N29:Q29"/>
    <mergeCell ref="N30:Q30"/>
    <mergeCell ref="E21:H30"/>
    <mergeCell ref="N24:Q24"/>
    <mergeCell ref="N25:Q25"/>
    <mergeCell ref="N26:Q26"/>
    <mergeCell ref="N28:Q28"/>
    <mergeCell ref="I21:M22"/>
    <mergeCell ref="N21:Q22"/>
    <mergeCell ref="I23:Q23"/>
    <mergeCell ref="I27:Q27"/>
    <mergeCell ref="A15:Q15"/>
    <mergeCell ref="B72:Q72"/>
    <mergeCell ref="B71:Q71"/>
    <mergeCell ref="B70:Q70"/>
    <mergeCell ref="A31:D34"/>
    <mergeCell ref="N31:Q31"/>
    <mergeCell ref="J32:M32"/>
    <mergeCell ref="J33:M33"/>
    <mergeCell ref="J34:M34"/>
    <mergeCell ref="N32:Q32"/>
    <mergeCell ref="N33:Q33"/>
    <mergeCell ref="N34:Q34"/>
    <mergeCell ref="I31:M31"/>
    <mergeCell ref="E31:H34"/>
    <mergeCell ref="A21:D30"/>
    <mergeCell ref="J24:M24"/>
    <mergeCell ref="J25:M25"/>
    <mergeCell ref="J28:M28"/>
    <mergeCell ref="J26:M26"/>
    <mergeCell ref="J29:M29"/>
    <mergeCell ref="J30:M30"/>
    <mergeCell ref="A39:M39"/>
    <mergeCell ref="N39:Q39"/>
    <mergeCell ref="N18:Q18"/>
  </mergeCells>
  <dataValidations disablePrompts="1" count="1">
    <dataValidation type="list" allowBlank="1" showInputMessage="1" showErrorMessage="1" sqref="I10:P10">
      <formula1>$AF$10:$AF$17</formula1>
    </dataValidation>
  </dataValidations>
  <hyperlinks>
    <hyperlink ref="M3" r:id="rId1"/>
  </hyperlinks>
  <pageMargins left="0.70866141732283472" right="0.70866141732283472" top="0.74803149606299213" bottom="0.74803149606299213" header="0.31496062992125984" footer="0.31496062992125984"/>
  <pageSetup scale="92" orientation="portrait" r:id="rId2"/>
  <headerFooter>
    <oddFooter>&amp;L&amp;8Pre - aprobación del jefe del Departamento de Análisis Administrativo mediante correo electrónico del 11 de marzo de 2016 y aprobación de la directora de Gestión del Recurso Humano mediante correo electrónico del 11 de marzo de 2016 a las 9:47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1"/>
  <sheetViews>
    <sheetView showGridLines="0" zoomScaleNormal="100" workbookViewId="0">
      <selection activeCell="T16" sqref="T16"/>
    </sheetView>
  </sheetViews>
  <sheetFormatPr baseColWidth="10" defaultRowHeight="15" x14ac:dyDescent="0.25"/>
  <cols>
    <col min="1" max="1" width="3.7109375" style="1" customWidth="1"/>
    <col min="2" max="16" width="5.5703125" style="1" customWidth="1"/>
    <col min="17" max="17" width="4.140625" style="1" customWidth="1"/>
    <col min="18" max="27" width="5.7109375" style="1" customWidth="1"/>
    <col min="28" max="31" width="11.42578125" style="1"/>
    <col min="32" max="32" width="0" style="1" hidden="1" customWidth="1"/>
    <col min="33" max="16384" width="11.42578125" style="1"/>
  </cols>
  <sheetData>
    <row r="3" spans="2:17" x14ac:dyDescent="0.25">
      <c r="B3" s="49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2:17" x14ac:dyDescent="0.25">
      <c r="B4" s="52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</row>
    <row r="5" spans="2:17" x14ac:dyDescent="0.25">
      <c r="B5" s="52" t="s">
        <v>67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</row>
    <row r="6" spans="2:17" ht="27" customHeight="1" x14ac:dyDescent="0.25">
      <c r="B6" s="55" t="s">
        <v>68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2:17" x14ac:dyDescent="0.25">
      <c r="B7" s="58" t="s">
        <v>21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</row>
    <row r="8" spans="2:17" x14ac:dyDescent="0.2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2:17" ht="15" customHeight="1" x14ac:dyDescent="0.25">
      <c r="B9" s="61" t="s">
        <v>22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 x14ac:dyDescent="0.25">
      <c r="B10" s="61" t="s">
        <v>23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24.75" customHeight="1" x14ac:dyDescent="0.25">
      <c r="B11" s="61" t="s">
        <v>24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</row>
    <row r="12" spans="2:17" x14ac:dyDescent="0.25">
      <c r="B12" s="44" t="s">
        <v>31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2:17" x14ac:dyDescent="0.25">
      <c r="B13" s="64" t="s">
        <v>30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</row>
    <row r="14" spans="2:17" x14ac:dyDescent="0.25">
      <c r="B14" s="44" t="s">
        <v>25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</row>
    <row r="15" spans="2:17" x14ac:dyDescent="0.25">
      <c r="B15" s="44" t="s">
        <v>26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2:17" x14ac:dyDescent="0.25">
      <c r="B16" s="44" t="s">
        <v>27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</row>
    <row r="17" spans="2:17" x14ac:dyDescent="0.25">
      <c r="B17" s="13" t="s">
        <v>29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</row>
    <row r="18" spans="2:17" x14ac:dyDescent="0.25">
      <c r="B18" s="13" t="s">
        <v>28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spans="2:17" x14ac:dyDescent="0.25">
      <c r="B19" s="13" t="s">
        <v>60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2:17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2:17" ht="15" customHeight="1" x14ac:dyDescent="0.25">
      <c r="B21" s="13" t="s">
        <v>61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2:17" ht="15" customHeight="1" x14ac:dyDescent="0.25">
      <c r="B22" s="13" t="s">
        <v>63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</row>
    <row r="23" spans="2:17" ht="15" customHeight="1" x14ac:dyDescent="0.25">
      <c r="B23" s="13" t="s">
        <v>64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</row>
    <row r="24" spans="2:17" ht="15" customHeight="1" x14ac:dyDescent="0.25">
      <c r="B24" s="141" t="s">
        <v>78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3"/>
    </row>
    <row r="25" spans="2:17" ht="15" customHeight="1" x14ac:dyDescent="0.25"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3"/>
    </row>
    <row r="26" spans="2:17" ht="15" customHeight="1" x14ac:dyDescent="0.25">
      <c r="B26" s="13" t="s">
        <v>79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2:17" ht="15" customHeight="1" x14ac:dyDescent="0.25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2:17" ht="15" customHeight="1" x14ac:dyDescent="0.25">
      <c r="B28" s="13" t="s">
        <v>80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2:17" ht="15" customHeight="1" x14ac:dyDescent="0.2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2:17" x14ac:dyDescent="0.25">
      <c r="B30" s="44" t="s">
        <v>65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</row>
    <row r="31" spans="2:17" ht="15" customHeight="1" x14ac:dyDescent="0.25">
      <c r="B31" s="115" t="s">
        <v>66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</sheetData>
  <mergeCells count="24">
    <mergeCell ref="B3:Q3"/>
    <mergeCell ref="B4:Q4"/>
    <mergeCell ref="B17:Q17"/>
    <mergeCell ref="B5:Q5"/>
    <mergeCell ref="B6:Q6"/>
    <mergeCell ref="B7:Q8"/>
    <mergeCell ref="B9:Q9"/>
    <mergeCell ref="B10:Q10"/>
    <mergeCell ref="B11:Q11"/>
    <mergeCell ref="B12:Q12"/>
    <mergeCell ref="B13:Q13"/>
    <mergeCell ref="B14:Q14"/>
    <mergeCell ref="B15:Q15"/>
    <mergeCell ref="B16:Q16"/>
    <mergeCell ref="B26:Q27"/>
    <mergeCell ref="B28:Q29"/>
    <mergeCell ref="B30:Q30"/>
    <mergeCell ref="B31:Q31"/>
    <mergeCell ref="B18:Q18"/>
    <mergeCell ref="B19:Q20"/>
    <mergeCell ref="B21:Q21"/>
    <mergeCell ref="B22:Q22"/>
    <mergeCell ref="B23:Q23"/>
    <mergeCell ref="B24:Q25"/>
  </mergeCells>
  <pageMargins left="0.7" right="0.7" top="0.75" bottom="0.75" header="0.3" footer="0.3"/>
  <pageSetup scale="92" orientation="portrait" r:id="rId1"/>
  <headerFooter>
    <oddFooter xml:space="preserve">&amp;L&amp;"Arial,Normal"&amp;7Pre-aprobación jefe del Departamento de Análisis Administrativo oficioXXXx del XX de XXXXX de 20XX y aprobada por la directora de Gestión del Recurso Humano mediante oficio XXXXXX el día XX de XXXXX de 20XX.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Formulario</vt:lpstr>
      <vt:lpstr>Instructivo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Cruz Andrade</cp:lastModifiedBy>
  <cp:lastPrinted>2016-03-11T21:52:44Z</cp:lastPrinted>
  <dcterms:created xsi:type="dcterms:W3CDTF">2009-01-07T20:48:34Z</dcterms:created>
  <dcterms:modified xsi:type="dcterms:W3CDTF">2016-03-11T21:55:05Z</dcterms:modified>
</cp:coreProperties>
</file>